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0"/>
  </bookViews>
  <sheets>
    <sheet name="1.liga" sheetId="1" r:id="rId1"/>
    <sheet name="2. liga" sheetId="2" r:id="rId2"/>
    <sheet name="3.liga" sheetId="3" r:id="rId3"/>
    <sheet name="4.liga" sheetId="4" r:id="rId4"/>
    <sheet name="5.liga" sheetId="5" r:id="rId5"/>
  </sheets>
  <definedNames/>
  <calcPr fullCalcOnLoad="1"/>
</workbook>
</file>

<file path=xl/sharedStrings.xml><?xml version="1.0" encoding="utf-8"?>
<sst xmlns="http://schemas.openxmlformats.org/spreadsheetml/2006/main" count="247" uniqueCount="56">
  <si>
    <t>pořadí</t>
  </si>
  <si>
    <t>skore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</si>
  <si>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</si>
  <si>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</si>
  <si>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</si>
  <si>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</si>
  <si>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</si>
  <si>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</si>
  <si>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</si>
  <si>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</si>
  <si>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</si>
  <si>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</si>
  <si>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</si>
  <si>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</si>
  <si>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</si>
  <si>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</si>
  <si>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</si>
  <si>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</si>
  <si>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</si>
  <si>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</si>
  <si>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</si>
  <si>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</si>
  <si>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</si>
  <si>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</si>
  <si>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</si>
  <si>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</si>
  <si>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</si>
  <si>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Dan</t>
  </si>
  <si>
    <t>Šiška Zdeněk</t>
  </si>
  <si>
    <t>Műnster Jaromír</t>
  </si>
  <si>
    <t>Malaník Luboš</t>
  </si>
  <si>
    <t>Hrnčiřík Pavel</t>
  </si>
  <si>
    <t>Vaněk Radim</t>
  </si>
  <si>
    <t>Máša Luděk</t>
  </si>
  <si>
    <t>Krajíček Aleš</t>
  </si>
  <si>
    <t>Pinďák Pavel</t>
  </si>
  <si>
    <t>Julínek Tomáš</t>
  </si>
  <si>
    <t>Matula Martin</t>
  </si>
  <si>
    <t>Staník Lubomír</t>
  </si>
  <si>
    <t>Štefaník Drahoslav</t>
  </si>
  <si>
    <t>Kotraba Jan</t>
  </si>
  <si>
    <t>Überall Roman</t>
  </si>
  <si>
    <t>Koudela Vladimír</t>
  </si>
  <si>
    <t>Ruman Milan</t>
  </si>
  <si>
    <t>Konečný Dan</t>
  </si>
  <si>
    <t>Štěpaník Pavel</t>
  </si>
  <si>
    <t>S</t>
  </si>
  <si>
    <t>1.•</t>
  </si>
  <si>
    <t>2.•</t>
  </si>
  <si>
    <t>3.•</t>
  </si>
  <si>
    <t>4.•</t>
  </si>
  <si>
    <t>1.↑</t>
  </si>
  <si>
    <t>2.↑</t>
  </si>
  <si>
    <t>3.↑</t>
  </si>
  <si>
    <t>4.↓</t>
  </si>
  <si>
    <t>4.↑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</si>
</sst>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/>
      <top style="medium">
        <color rgb="FF00B050"/>
      </top>
      <bottom style="double">
        <color rgb="FF00B050"/>
      </bottom>
    </border>
    <border>
      <left style="double">
        <color rgb="FF00B050"/>
      </left>
      <right/>
      <top/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/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double">
        <color rgb="FF00B050"/>
      </left>
      <right/>
      <top style="double">
        <color rgb="FF00B050"/>
      </top>
      <bottom style="thin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double">
        <color theme="9" tint="-0.4999699890613556"/>
      </left>
      <right/>
      <top style="double">
        <color theme="9" tint="-0.4999699890613556"/>
      </top>
      <bottom style="thin">
        <color theme="9" tint="-0.4999699890613556"/>
      </bottom>
    </border>
    <border>
      <left/>
      <right/>
      <top style="double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double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thin">
        <color theme="9" tint="-0.4999699890613556"/>
      </left>
      <right style="double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/>
      <bottom/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/>
      <bottom style="thin">
        <color rgb="FF0070C0"/>
      </bottom>
    </border>
    <border>
      <left/>
      <right style="double">
        <color rgb="FF0070C0"/>
      </right>
      <top/>
      <bottom/>
    </border>
    <border>
      <left/>
      <right style="double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double">
        <color rgb="FFFF0000"/>
      </right>
      <top style="thin">
        <color rgb="FFFF0000"/>
      </top>
      <bottom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 style="double">
        <color rgb="FF00B050"/>
      </left>
      <right/>
      <top style="thin">
        <color rgb="FF00B050"/>
      </top>
      <bottom style="medium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/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/>
      <right style="double">
        <color rgb="FF00B050"/>
      </right>
      <top/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/>
      <right style="double">
        <color rgb="FF7030A0"/>
      </right>
      <top/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double">
        <color theme="9" tint="-0.4999699890613556"/>
      </right>
      <top/>
      <bottom style="thin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0" fillId="25" borderId="0" applyFont="0" applyBorder="0" applyAlignment="0">
      <protection/>
    </xf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42" fillId="3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2" fillId="35" borderId="12" xfId="0" applyFont="1" applyFill="1" applyBorder="1" applyAlignment="1">
      <alignment/>
    </xf>
    <xf numFmtId="0" fontId="42" fillId="25" borderId="13" xfId="0" applyFont="1" applyFill="1" applyBorder="1" applyAlignment="1">
      <alignment/>
    </xf>
    <xf numFmtId="0" fontId="42" fillId="25" borderId="14" xfId="0" applyFont="1" applyFill="1" applyBorder="1" applyAlignment="1">
      <alignment/>
    </xf>
    <xf numFmtId="49" fontId="44" fillId="25" borderId="15" xfId="0" applyNumberFormat="1" applyFont="1" applyFill="1" applyBorder="1" applyAlignment="1">
      <alignment horizontal="center"/>
    </xf>
    <xf numFmtId="49" fontId="44" fillId="25" borderId="16" xfId="0" applyNumberFormat="1" applyFont="1" applyFill="1" applyBorder="1" applyAlignment="1">
      <alignment horizontal="center"/>
    </xf>
    <xf numFmtId="49" fontId="42" fillId="25" borderId="17" xfId="0" applyNumberFormat="1" applyFont="1" applyFill="1" applyBorder="1" applyAlignment="1">
      <alignment horizontal="center" vertical="center"/>
    </xf>
    <xf numFmtId="49" fontId="42" fillId="25" borderId="18" xfId="0" applyNumberFormat="1" applyFont="1" applyFill="1" applyBorder="1" applyAlignment="1">
      <alignment horizontal="center" vertical="center"/>
    </xf>
    <xf numFmtId="49" fontId="42" fillId="36" borderId="19" xfId="0" applyNumberFormat="1" applyFont="1" applyFill="1" applyBorder="1" applyAlignment="1">
      <alignment horizontal="center" vertical="center"/>
    </xf>
    <xf numFmtId="49" fontId="42" fillId="25" borderId="20" xfId="0" applyNumberFormat="1" applyFont="1" applyFill="1" applyBorder="1" applyAlignment="1">
      <alignment horizontal="center" vertical="center"/>
    </xf>
    <xf numFmtId="49" fontId="42" fillId="25" borderId="19" xfId="0" applyNumberFormat="1" applyFont="1" applyFill="1" applyBorder="1" applyAlignment="1">
      <alignment horizontal="center" vertical="center"/>
    </xf>
    <xf numFmtId="49" fontId="42" fillId="25" borderId="21" xfId="0" applyNumberFormat="1" applyFont="1" applyFill="1" applyBorder="1" applyAlignment="1">
      <alignment horizontal="center" vertical="center"/>
    </xf>
    <xf numFmtId="49" fontId="42" fillId="36" borderId="22" xfId="0" applyNumberFormat="1" applyFont="1" applyFill="1" applyBorder="1" applyAlignment="1">
      <alignment horizontal="center" vertical="center"/>
    </xf>
    <xf numFmtId="49" fontId="42" fillId="36" borderId="21" xfId="0" applyNumberFormat="1" applyFont="1" applyFill="1" applyBorder="1" applyAlignment="1">
      <alignment horizontal="center" vertical="center"/>
    </xf>
    <xf numFmtId="49" fontId="42" fillId="25" borderId="22" xfId="0" applyNumberFormat="1" applyFont="1" applyFill="1" applyBorder="1" applyAlignment="1">
      <alignment horizontal="center" vertical="center"/>
    </xf>
    <xf numFmtId="49" fontId="42" fillId="36" borderId="23" xfId="0" applyNumberFormat="1" applyFont="1" applyFill="1" applyBorder="1" applyAlignment="1">
      <alignment horizontal="center" vertical="center"/>
    </xf>
    <xf numFmtId="0" fontId="42" fillId="37" borderId="24" xfId="0" applyFont="1" applyFill="1" applyBorder="1" applyAlignment="1">
      <alignment/>
    </xf>
    <xf numFmtId="0" fontId="43" fillId="37" borderId="25" xfId="0" applyFont="1" applyFill="1" applyBorder="1" applyAlignment="1">
      <alignment/>
    </xf>
    <xf numFmtId="49" fontId="42" fillId="25" borderId="26" xfId="0" applyNumberFormat="1" applyFont="1" applyFill="1" applyBorder="1" applyAlignment="1">
      <alignment horizontal="center" vertical="center"/>
    </xf>
    <xf numFmtId="49" fontId="42" fillId="25" borderId="27" xfId="0" applyNumberFormat="1" applyFont="1" applyFill="1" applyBorder="1" applyAlignment="1">
      <alignment horizontal="center" vertical="center"/>
    </xf>
    <xf numFmtId="49" fontId="42" fillId="25" borderId="28" xfId="0" applyNumberFormat="1" applyFont="1" applyFill="1" applyBorder="1" applyAlignment="1">
      <alignment horizontal="center" vertical="center"/>
    </xf>
    <xf numFmtId="49" fontId="42" fillId="37" borderId="29" xfId="0" applyNumberFormat="1" applyFont="1" applyFill="1" applyBorder="1" applyAlignment="1">
      <alignment horizontal="center" vertical="center"/>
    </xf>
    <xf numFmtId="49" fontId="42" fillId="37" borderId="30" xfId="0" applyNumberFormat="1" applyFont="1" applyFill="1" applyBorder="1" applyAlignment="1">
      <alignment horizontal="center" vertical="center"/>
    </xf>
    <xf numFmtId="49" fontId="42" fillId="25" borderId="31" xfId="0" applyNumberFormat="1" applyFont="1" applyFill="1" applyBorder="1" applyAlignment="1">
      <alignment horizontal="center" vertical="center"/>
    </xf>
    <xf numFmtId="49" fontId="42" fillId="25" borderId="30" xfId="0" applyNumberFormat="1" applyFont="1" applyFill="1" applyBorder="1" applyAlignment="1">
      <alignment horizontal="center" vertical="center"/>
    </xf>
    <xf numFmtId="49" fontId="42" fillId="25" borderId="29" xfId="0" applyNumberFormat="1" applyFont="1" applyFill="1" applyBorder="1" applyAlignment="1">
      <alignment horizontal="center" vertical="center"/>
    </xf>
    <xf numFmtId="49" fontId="42" fillId="25" borderId="32" xfId="0" applyNumberFormat="1" applyFont="1" applyFill="1" applyBorder="1" applyAlignment="1">
      <alignment horizontal="center" vertical="center"/>
    </xf>
    <xf numFmtId="49" fontId="42" fillId="25" borderId="33" xfId="0" applyNumberFormat="1" applyFont="1" applyFill="1" applyBorder="1" applyAlignment="1">
      <alignment horizontal="center" vertical="center"/>
    </xf>
    <xf numFmtId="49" fontId="42" fillId="37" borderId="34" xfId="0" applyNumberFormat="1" applyFont="1" applyFill="1" applyBorder="1" applyAlignment="1">
      <alignment horizontal="center" vertical="center"/>
    </xf>
    <xf numFmtId="49" fontId="42" fillId="37" borderId="33" xfId="0" applyNumberFormat="1" applyFont="1" applyFill="1" applyBorder="1" applyAlignment="1">
      <alignment horizontal="center" vertical="center"/>
    </xf>
    <xf numFmtId="49" fontId="42" fillId="25" borderId="34" xfId="0" applyNumberFormat="1" applyFont="1" applyFill="1" applyBorder="1" applyAlignment="1">
      <alignment horizontal="center" vertical="center"/>
    </xf>
    <xf numFmtId="49" fontId="42" fillId="37" borderId="32" xfId="0" applyNumberFormat="1" applyFont="1" applyFill="1" applyBorder="1" applyAlignment="1">
      <alignment horizontal="center" vertical="center"/>
    </xf>
    <xf numFmtId="49" fontId="42" fillId="37" borderId="35" xfId="0" applyNumberFormat="1" applyFont="1" applyFill="1" applyBorder="1" applyAlignment="1">
      <alignment horizontal="center" vertical="center"/>
    </xf>
    <xf numFmtId="49" fontId="44" fillId="25" borderId="36" xfId="0" applyNumberFormat="1" applyFont="1" applyFill="1" applyBorder="1" applyAlignment="1">
      <alignment horizontal="center"/>
    </xf>
    <xf numFmtId="0" fontId="42" fillId="25" borderId="37" xfId="0" applyFont="1" applyFill="1" applyBorder="1" applyAlignment="1">
      <alignment/>
    </xf>
    <xf numFmtId="49" fontId="42" fillId="25" borderId="38" xfId="0" applyNumberFormat="1" applyFont="1" applyFill="1" applyBorder="1" applyAlignment="1">
      <alignment horizontal="center" vertical="center"/>
    </xf>
    <xf numFmtId="49" fontId="42" fillId="38" borderId="38" xfId="0" applyNumberFormat="1" applyFont="1" applyFill="1" applyBorder="1" applyAlignment="1">
      <alignment horizontal="center" vertical="center"/>
    </xf>
    <xf numFmtId="49" fontId="42" fillId="38" borderId="39" xfId="0" applyNumberFormat="1" applyFont="1" applyFill="1" applyBorder="1" applyAlignment="1">
      <alignment horizontal="center" vertical="center"/>
    </xf>
    <xf numFmtId="49" fontId="42" fillId="25" borderId="39" xfId="0" applyNumberFormat="1" applyFont="1" applyFill="1" applyBorder="1" applyAlignment="1">
      <alignment horizontal="center" vertical="center"/>
    </xf>
    <xf numFmtId="49" fontId="42" fillId="38" borderId="40" xfId="0" applyNumberFormat="1" applyFont="1" applyFill="1" applyBorder="1" applyAlignment="1">
      <alignment horizontal="center" vertical="center"/>
    </xf>
    <xf numFmtId="49" fontId="42" fillId="38" borderId="41" xfId="0" applyNumberFormat="1" applyFont="1" applyFill="1" applyBorder="1" applyAlignment="1">
      <alignment horizontal="center" vertical="center"/>
    </xf>
    <xf numFmtId="49" fontId="42" fillId="25" borderId="42" xfId="0" applyNumberFormat="1" applyFont="1" applyFill="1" applyBorder="1" applyAlignment="1">
      <alignment horizontal="center" vertical="center"/>
    </xf>
    <xf numFmtId="0" fontId="42" fillId="25" borderId="43" xfId="0" applyFont="1" applyFill="1" applyBorder="1" applyAlignment="1">
      <alignment/>
    </xf>
    <xf numFmtId="49" fontId="42" fillId="38" borderId="44" xfId="0" applyNumberFormat="1" applyFont="1" applyFill="1" applyBorder="1" applyAlignment="1">
      <alignment horizontal="center" vertical="center"/>
    </xf>
    <xf numFmtId="49" fontId="42" fillId="38" borderId="45" xfId="0" applyNumberFormat="1" applyFont="1" applyFill="1" applyBorder="1" applyAlignment="1">
      <alignment horizontal="center" vertical="center"/>
    </xf>
    <xf numFmtId="49" fontId="42" fillId="25" borderId="46" xfId="0" applyNumberFormat="1" applyFont="1" applyFill="1" applyBorder="1" applyAlignment="1">
      <alignment horizontal="center" vertical="center"/>
    </xf>
    <xf numFmtId="49" fontId="42" fillId="25" borderId="45" xfId="0" applyNumberFormat="1" applyFont="1" applyFill="1" applyBorder="1" applyAlignment="1">
      <alignment horizontal="center" vertical="center"/>
    </xf>
    <xf numFmtId="0" fontId="42" fillId="38" borderId="47" xfId="0" applyFont="1" applyFill="1" applyBorder="1" applyAlignment="1">
      <alignment/>
    </xf>
    <xf numFmtId="0" fontId="43" fillId="38" borderId="48" xfId="0" applyFont="1" applyFill="1" applyBorder="1" applyAlignment="1">
      <alignment/>
    </xf>
    <xf numFmtId="49" fontId="42" fillId="25" borderId="49" xfId="0" applyNumberFormat="1" applyFont="1" applyFill="1" applyBorder="1" applyAlignment="1">
      <alignment horizontal="center" vertical="center"/>
    </xf>
    <xf numFmtId="49" fontId="42" fillId="25" borderId="50" xfId="0" applyNumberFormat="1" applyFont="1" applyFill="1" applyBorder="1" applyAlignment="1">
      <alignment horizontal="center" vertical="center"/>
    </xf>
    <xf numFmtId="49" fontId="42" fillId="25" borderId="51" xfId="0" applyNumberFormat="1" applyFont="1" applyFill="1" applyBorder="1" applyAlignment="1">
      <alignment horizontal="center" vertical="center"/>
    </xf>
    <xf numFmtId="0" fontId="42" fillId="25" borderId="52" xfId="0" applyFont="1" applyFill="1" applyBorder="1" applyAlignment="1">
      <alignment/>
    </xf>
    <xf numFmtId="0" fontId="42" fillId="25" borderId="53" xfId="0" applyFont="1" applyFill="1" applyBorder="1" applyAlignment="1">
      <alignment/>
    </xf>
    <xf numFmtId="49" fontId="44" fillId="25" borderId="54" xfId="0" applyNumberFormat="1" applyFont="1" applyFill="1" applyBorder="1" applyAlignment="1">
      <alignment horizontal="center"/>
    </xf>
    <xf numFmtId="0" fontId="42" fillId="36" borderId="55" xfId="0" applyFont="1" applyFill="1" applyBorder="1" applyAlignment="1">
      <alignment/>
    </xf>
    <xf numFmtId="0" fontId="42" fillId="25" borderId="56" xfId="0" applyFont="1" applyFill="1" applyBorder="1" applyAlignment="1">
      <alignment/>
    </xf>
    <xf numFmtId="49" fontId="42" fillId="25" borderId="57" xfId="0" applyNumberFormat="1" applyFont="1" applyFill="1" applyBorder="1" applyAlignment="1">
      <alignment horizontal="center" vertical="center"/>
    </xf>
    <xf numFmtId="49" fontId="42" fillId="36" borderId="58" xfId="0" applyNumberFormat="1" applyFont="1" applyFill="1" applyBorder="1" applyAlignment="1">
      <alignment horizontal="center" vertical="center"/>
    </xf>
    <xf numFmtId="49" fontId="42" fillId="25" borderId="59" xfId="0" applyNumberFormat="1" applyFont="1" applyFill="1" applyBorder="1" applyAlignment="1">
      <alignment horizontal="center" vertical="center"/>
    </xf>
    <xf numFmtId="49" fontId="42" fillId="36" borderId="60" xfId="0" applyNumberFormat="1" applyFont="1" applyFill="1" applyBorder="1" applyAlignment="1">
      <alignment horizontal="center" vertical="center"/>
    </xf>
    <xf numFmtId="49" fontId="44" fillId="25" borderId="16" xfId="34" applyNumberFormat="1" applyFont="1" applyFill="1" applyBorder="1" applyAlignment="1">
      <alignment horizontal="center"/>
    </xf>
    <xf numFmtId="0" fontId="43" fillId="36" borderId="61" xfId="0" applyFont="1" applyFill="1" applyBorder="1" applyAlignment="1">
      <alignment/>
    </xf>
    <xf numFmtId="0" fontId="43" fillId="35" borderId="62" xfId="0" applyFont="1" applyFill="1" applyBorder="1" applyAlignment="1">
      <alignment/>
    </xf>
    <xf numFmtId="49" fontId="44" fillId="25" borderId="15" xfId="34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 horizontal="center" vertical="center"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42" fillId="40" borderId="0" xfId="0" applyFont="1" applyFill="1" applyAlignment="1">
      <alignment/>
    </xf>
    <xf numFmtId="0" fontId="45" fillId="40" borderId="0" xfId="0" applyFont="1" applyFill="1" applyBorder="1" applyAlignment="1">
      <alignment/>
    </xf>
    <xf numFmtId="0" fontId="46" fillId="40" borderId="0" xfId="0" applyFont="1" applyFill="1" applyBorder="1" applyAlignment="1">
      <alignment/>
    </xf>
    <xf numFmtId="0" fontId="42" fillId="40" borderId="0" xfId="0" applyFont="1" applyFill="1" applyBorder="1" applyAlignment="1">
      <alignment/>
    </xf>
    <xf numFmtId="49" fontId="42" fillId="40" borderId="0" xfId="0" applyNumberFormat="1" applyFont="1" applyFill="1" applyAlignment="1">
      <alignment horizontal="center"/>
    </xf>
    <xf numFmtId="49" fontId="42" fillId="40" borderId="0" xfId="0" applyNumberFormat="1" applyFont="1" applyFill="1" applyBorder="1" applyAlignment="1">
      <alignment horizontal="center" vertical="center"/>
    </xf>
    <xf numFmtId="49" fontId="42" fillId="40" borderId="0" xfId="0" applyNumberFormat="1" applyFont="1" applyFill="1" applyAlignment="1">
      <alignment horizontal="center" vertical="center"/>
    </xf>
    <xf numFmtId="0" fontId="42" fillId="25" borderId="63" xfId="50" applyFont="1" applyBorder="1" applyAlignment="1">
      <alignment/>
      <protection/>
    </xf>
    <xf numFmtId="0" fontId="42" fillId="25" borderId="64" xfId="50" applyFont="1" applyBorder="1" applyAlignment="1">
      <alignment/>
      <protection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41" borderId="0" xfId="0" applyFill="1" applyAlignment="1">
      <alignment/>
    </xf>
    <xf numFmtId="0" fontId="0" fillId="25" borderId="65" xfId="50" applyFont="1" applyBorder="1" applyAlignment="1">
      <alignment horizontal="center" vertical="center"/>
      <protection/>
    </xf>
    <xf numFmtId="0" fontId="0" fillId="25" borderId="66" xfId="50" applyFont="1" applyBorder="1" applyAlignment="1">
      <alignment horizontal="left" vertical="center"/>
      <protection/>
    </xf>
    <xf numFmtId="0" fontId="0" fillId="25" borderId="66" xfId="50" applyFont="1" applyBorder="1" applyAlignment="1">
      <alignment horizontal="center" vertical="center"/>
      <protection/>
    </xf>
    <xf numFmtId="0" fontId="0" fillId="25" borderId="66" xfId="50" applyFont="1" applyBorder="1" applyAlignment="1">
      <alignment horizontal="left"/>
      <protection/>
    </xf>
    <xf numFmtId="0" fontId="0" fillId="25" borderId="66" xfId="50" applyFont="1" applyBorder="1" applyAlignment="1">
      <alignment/>
      <protection/>
    </xf>
    <xf numFmtId="0" fontId="0" fillId="25" borderId="67" xfId="50" applyFont="1" applyBorder="1" applyAlignment="1">
      <alignment horizontal="center" vertical="center"/>
      <protection/>
    </xf>
    <xf numFmtId="0" fontId="0" fillId="25" borderId="68" xfId="50" applyFont="1" applyBorder="1" applyAlignment="1">
      <alignment horizontal="left" vertical="center"/>
      <protection/>
    </xf>
    <xf numFmtId="0" fontId="0" fillId="25" borderId="68" xfId="50" applyFont="1" applyBorder="1" applyAlignment="1">
      <alignment horizontal="center" vertical="center"/>
      <protection/>
    </xf>
    <xf numFmtId="0" fontId="0" fillId="25" borderId="68" xfId="50" applyFont="1" applyBorder="1" applyAlignment="1">
      <alignment horizontal="left"/>
      <protection/>
    </xf>
    <xf numFmtId="0" fontId="0" fillId="25" borderId="68" xfId="50" applyFont="1" applyBorder="1" applyAlignment="1">
      <alignment/>
      <protection/>
    </xf>
    <xf numFmtId="0" fontId="0" fillId="25" borderId="69" xfId="50" applyFont="1" applyBorder="1" applyAlignment="1">
      <alignment horizontal="center" vertical="center"/>
      <protection/>
    </xf>
    <xf numFmtId="0" fontId="0" fillId="25" borderId="70" xfId="50" applyFont="1" applyBorder="1" applyAlignment="1">
      <alignment horizontal="left" vertical="center"/>
      <protection/>
    </xf>
    <xf numFmtId="0" fontId="0" fillId="25" borderId="70" xfId="50" applyFont="1" applyBorder="1" applyAlignment="1">
      <alignment horizontal="center" vertical="center"/>
      <protection/>
    </xf>
    <xf numFmtId="0" fontId="0" fillId="25" borderId="70" xfId="50" applyFont="1" applyBorder="1" applyAlignment="1">
      <alignment horizontal="left"/>
      <protection/>
    </xf>
    <xf numFmtId="0" fontId="0" fillId="25" borderId="70" xfId="50" applyFont="1" applyBorder="1" applyAlignment="1">
      <alignment/>
      <protection/>
    </xf>
    <xf numFmtId="0" fontId="0" fillId="25" borderId="36" xfId="50" applyFont="1" applyBorder="1" applyAlignment="1">
      <alignment horizontal="center" vertical="center"/>
      <protection/>
    </xf>
    <xf numFmtId="0" fontId="0" fillId="25" borderId="71" xfId="50" applyFont="1" applyBorder="1" applyAlignment="1">
      <alignment horizontal="left" vertical="center"/>
      <protection/>
    </xf>
    <xf numFmtId="0" fontId="0" fillId="25" borderId="71" xfId="50" applyFont="1" applyBorder="1" applyAlignment="1">
      <alignment horizontal="center" vertical="center"/>
      <protection/>
    </xf>
    <xf numFmtId="0" fontId="0" fillId="25" borderId="71" xfId="50" applyFont="1" applyBorder="1" applyAlignment="1">
      <alignment horizontal="left"/>
      <protection/>
    </xf>
    <xf numFmtId="0" fontId="0" fillId="25" borderId="71" xfId="50" applyFont="1" applyBorder="1" applyAlignment="1">
      <alignment/>
      <protection/>
    </xf>
    <xf numFmtId="0" fontId="0" fillId="25" borderId="54" xfId="50" applyFont="1" applyBorder="1" applyAlignment="1">
      <alignment horizontal="center" vertical="center"/>
      <protection/>
    </xf>
    <xf numFmtId="0" fontId="0" fillId="25" borderId="72" xfId="50" applyFont="1" applyBorder="1" applyAlignment="1">
      <alignment horizontal="left" vertical="center"/>
      <protection/>
    </xf>
    <xf numFmtId="0" fontId="0" fillId="25" borderId="72" xfId="50" applyFont="1" applyBorder="1" applyAlignment="1">
      <alignment horizontal="center" vertical="center"/>
      <protection/>
    </xf>
    <xf numFmtId="0" fontId="0" fillId="25" borderId="72" xfId="50" applyFont="1" applyBorder="1" applyAlignment="1">
      <alignment horizontal="left"/>
      <protection/>
    </xf>
    <xf numFmtId="0" fontId="0" fillId="25" borderId="72" xfId="50" applyFont="1" applyBorder="1" applyAlignment="1">
      <alignment/>
      <protection/>
    </xf>
    <xf numFmtId="0" fontId="44" fillId="40" borderId="0" xfId="50" applyFont="1" applyFill="1" applyBorder="1" applyAlignment="1">
      <alignment horizontal="center"/>
      <protection/>
    </xf>
    <xf numFmtId="0" fontId="44" fillId="40" borderId="0" xfId="50" applyFont="1" applyFill="1" applyBorder="1" applyAlignment="1">
      <alignment horizontal="center" vertical="center"/>
      <protection/>
    </xf>
    <xf numFmtId="0" fontId="0" fillId="25" borderId="71" xfId="50" applyFont="1" applyBorder="1" applyAlignment="1">
      <alignment horizontal="center" vertical="center"/>
      <protection/>
    </xf>
    <xf numFmtId="0" fontId="0" fillId="25" borderId="70" xfId="50" applyFont="1" applyBorder="1" applyAlignment="1">
      <alignment horizontal="center" vertical="center"/>
      <protection/>
    </xf>
    <xf numFmtId="0" fontId="0" fillId="25" borderId="72" xfId="50" applyFont="1" applyBorder="1" applyAlignment="1">
      <alignment horizontal="center" vertical="center"/>
      <protection/>
    </xf>
    <xf numFmtId="0" fontId="0" fillId="25" borderId="68" xfId="50" applyFont="1" applyBorder="1" applyAlignment="1">
      <alignment horizontal="center" vertical="center"/>
      <protection/>
    </xf>
    <xf numFmtId="49" fontId="42" fillId="40" borderId="0" xfId="0" applyNumberFormat="1" applyFont="1" applyFill="1" applyBorder="1" applyAlignment="1">
      <alignment horizontal="center"/>
    </xf>
    <xf numFmtId="0" fontId="0" fillId="25" borderId="73" xfId="50" applyFont="1" applyBorder="1" applyAlignment="1">
      <alignment horizontal="left"/>
      <protection/>
    </xf>
    <xf numFmtId="49" fontId="44" fillId="25" borderId="74" xfId="34" applyNumberFormat="1" applyFont="1" applyFill="1" applyBorder="1" applyAlignment="1">
      <alignment horizontal="center"/>
    </xf>
    <xf numFmtId="49" fontId="44" fillId="25" borderId="75" xfId="0" applyNumberFormat="1" applyFont="1" applyFill="1" applyBorder="1" applyAlignment="1">
      <alignment horizontal="center"/>
    </xf>
    <xf numFmtId="49" fontId="44" fillId="25" borderId="76" xfId="0" applyNumberFormat="1" applyFont="1" applyFill="1" applyBorder="1" applyAlignment="1">
      <alignment horizontal="center"/>
    </xf>
    <xf numFmtId="0" fontId="42" fillId="25" borderId="77" xfId="0" applyFont="1" applyFill="1" applyBorder="1" applyAlignment="1">
      <alignment/>
    </xf>
    <xf numFmtId="0" fontId="0" fillId="25" borderId="78" xfId="50" applyFont="1" applyBorder="1" applyAlignment="1">
      <alignment horizontal="left"/>
      <protection/>
    </xf>
    <xf numFmtId="0" fontId="0" fillId="25" borderId="66" xfId="50" applyFont="1" applyBorder="1" applyAlignment="1">
      <alignment horizontal="center" vertical="center"/>
      <protection/>
    </xf>
    <xf numFmtId="0" fontId="42" fillId="25" borderId="79" xfId="50" applyNumberFormat="1" applyFont="1" applyBorder="1" applyAlignment="1">
      <alignment horizontal="center" vertical="center"/>
      <protection/>
    </xf>
    <xf numFmtId="0" fontId="42" fillId="25" borderId="80" xfId="50" applyNumberFormat="1" applyFont="1" applyBorder="1" applyAlignment="1">
      <alignment horizontal="center" vertical="center"/>
      <protection/>
    </xf>
    <xf numFmtId="0" fontId="42" fillId="25" borderId="81" xfId="50" applyNumberFormat="1" applyFont="1" applyBorder="1" applyAlignment="1">
      <alignment horizontal="center" vertical="center"/>
      <protection/>
    </xf>
    <xf numFmtId="0" fontId="42" fillId="25" borderId="81" xfId="50" applyNumberFormat="1" applyFont="1" applyBorder="1" applyAlignment="1">
      <alignment horizontal="center"/>
      <protection/>
    </xf>
    <xf numFmtId="0" fontId="42" fillId="25" borderId="82" xfId="50" applyNumberFormat="1" applyFont="1" applyBorder="1" applyAlignment="1">
      <alignment horizontal="center" vertical="center"/>
      <protection/>
    </xf>
    <xf numFmtId="0" fontId="42" fillId="25" borderId="83" xfId="50" applyNumberFormat="1" applyFont="1" applyBorder="1" applyAlignment="1">
      <alignment horizontal="center" vertical="center"/>
      <protection/>
    </xf>
    <xf numFmtId="0" fontId="42" fillId="25" borderId="84" xfId="50" applyNumberFormat="1" applyFont="1" applyBorder="1" applyAlignment="1">
      <alignment horizontal="center" vertical="center"/>
      <protection/>
    </xf>
    <xf numFmtId="0" fontId="42" fillId="34" borderId="85" xfId="0" applyNumberFormat="1" applyFont="1" applyFill="1" applyBorder="1" applyAlignment="1">
      <alignment horizontal="center" vertical="center"/>
    </xf>
    <xf numFmtId="0" fontId="42" fillId="34" borderId="80" xfId="0" applyNumberFormat="1" applyFont="1" applyFill="1" applyBorder="1" applyAlignment="1">
      <alignment horizontal="center" vertical="center"/>
    </xf>
    <xf numFmtId="0" fontId="42" fillId="25" borderId="86" xfId="50" applyNumberFormat="1" applyFont="1" applyBorder="1" applyAlignment="1">
      <alignment horizontal="center" vertical="center"/>
      <protection/>
    </xf>
    <xf numFmtId="0" fontId="42" fillId="25" borderId="85" xfId="50" applyNumberFormat="1" applyFont="1" applyBorder="1" applyAlignment="1">
      <alignment horizontal="center" vertical="center"/>
      <protection/>
    </xf>
    <xf numFmtId="0" fontId="42" fillId="25" borderId="87" xfId="50" applyNumberFormat="1" applyFont="1" applyBorder="1" applyAlignment="1">
      <alignment horizontal="center" vertical="center"/>
      <protection/>
    </xf>
    <xf numFmtId="0" fontId="42" fillId="34" borderId="88" xfId="0" applyNumberFormat="1" applyFont="1" applyFill="1" applyBorder="1" applyAlignment="1">
      <alignment horizontal="center" vertical="center"/>
    </xf>
    <xf numFmtId="0" fontId="42" fillId="34" borderId="81" xfId="0" applyNumberFormat="1" applyFont="1" applyFill="1" applyBorder="1" applyAlignment="1">
      <alignment horizontal="center" vertical="center"/>
    </xf>
    <xf numFmtId="0" fontId="42" fillId="25" borderId="0" xfId="50" applyNumberFormat="1" applyFont="1" applyBorder="1" applyAlignment="1">
      <alignment horizontal="center" vertical="center"/>
      <protection/>
    </xf>
    <xf numFmtId="0" fontId="42" fillId="34" borderId="88" xfId="50" applyNumberFormat="1" applyFont="1" applyFill="1" applyBorder="1" applyAlignment="1">
      <alignment horizontal="center"/>
      <protection/>
    </xf>
    <xf numFmtId="0" fontId="42" fillId="34" borderId="81" xfId="50" applyNumberFormat="1" applyFont="1" applyFill="1" applyBorder="1" applyAlignment="1">
      <alignment horizontal="center"/>
      <protection/>
    </xf>
    <xf numFmtId="0" fontId="42" fillId="25" borderId="87" xfId="50" applyNumberFormat="1" applyFont="1" applyBorder="1" applyAlignment="1">
      <alignment horizontal="center"/>
      <protection/>
    </xf>
    <xf numFmtId="0" fontId="42" fillId="34" borderId="89" xfId="50" applyNumberFormat="1" applyFont="1" applyFill="1" applyBorder="1" applyAlignment="1">
      <alignment horizontal="center"/>
      <protection/>
    </xf>
    <xf numFmtId="0" fontId="42" fillId="34" borderId="90" xfId="50" applyNumberFormat="1" applyFont="1" applyFill="1" applyBorder="1" applyAlignment="1">
      <alignment horizontal="center"/>
      <protection/>
    </xf>
    <xf numFmtId="0" fontId="44" fillId="25" borderId="91" xfId="0" applyNumberFormat="1" applyFont="1" applyFill="1" applyBorder="1" applyAlignment="1">
      <alignment horizontal="center"/>
    </xf>
    <xf numFmtId="0" fontId="44" fillId="25" borderId="68" xfId="0" applyNumberFormat="1" applyFont="1" applyFill="1" applyBorder="1" applyAlignment="1">
      <alignment horizontal="center"/>
    </xf>
    <xf numFmtId="0" fontId="44" fillId="25" borderId="0" xfId="0" applyNumberFormat="1" applyFont="1" applyFill="1" applyBorder="1" applyAlignment="1">
      <alignment horizontal="center"/>
    </xf>
    <xf numFmtId="0" fontId="42" fillId="25" borderId="92" xfId="50" applyNumberFormat="1" applyFont="1" applyBorder="1" applyAlignment="1">
      <alignment horizontal="center" vertical="center"/>
      <protection/>
    </xf>
    <xf numFmtId="0" fontId="42" fillId="25" borderId="93" xfId="50" applyNumberFormat="1" applyFont="1" applyBorder="1" applyAlignment="1">
      <alignment horizontal="center" vertical="center"/>
      <protection/>
    </xf>
    <xf numFmtId="49" fontId="0" fillId="40" borderId="0" xfId="0" applyNumberFormat="1" applyFill="1" applyAlignment="1">
      <alignment/>
    </xf>
    <xf numFmtId="0" fontId="0" fillId="40" borderId="0" xfId="0" applyNumberFormat="1" applyFill="1" applyAlignment="1">
      <alignment/>
    </xf>
    <xf numFmtId="0" fontId="42" fillId="25" borderId="94" xfId="50" applyNumberFormat="1" applyFont="1" applyBorder="1" applyAlignment="1">
      <alignment horizontal="left" vertical="center"/>
      <protection/>
    </xf>
    <xf numFmtId="0" fontId="42" fillId="25" borderId="85" xfId="50" applyNumberFormat="1" applyFont="1" applyBorder="1" applyAlignment="1">
      <alignment horizontal="right" vertical="center"/>
      <protection/>
    </xf>
    <xf numFmtId="0" fontId="42" fillId="40" borderId="0" xfId="0" applyNumberFormat="1" applyFont="1" applyFill="1" applyBorder="1" applyAlignment="1">
      <alignment horizontal="center" vertical="center"/>
    </xf>
    <xf numFmtId="0" fontId="42" fillId="25" borderId="81" xfId="50" applyNumberFormat="1" applyFont="1" applyBorder="1" applyAlignment="1">
      <alignment horizontal="left" vertical="center"/>
      <protection/>
    </xf>
    <xf numFmtId="0" fontId="42" fillId="25" borderId="95" xfId="50" applyNumberFormat="1" applyFont="1" applyBorder="1" applyAlignment="1">
      <alignment horizontal="center" vertical="center"/>
      <protection/>
    </xf>
    <xf numFmtId="0" fontId="44" fillId="25" borderId="66" xfId="0" applyNumberFormat="1" applyFont="1" applyFill="1" applyBorder="1" applyAlignment="1">
      <alignment horizontal="center"/>
    </xf>
    <xf numFmtId="0" fontId="44" fillId="25" borderId="78" xfId="0" applyNumberFormat="1" applyFont="1" applyFill="1" applyBorder="1" applyAlignment="1">
      <alignment horizontal="center"/>
    </xf>
    <xf numFmtId="0" fontId="44" fillId="25" borderId="70" xfId="0" applyNumberFormat="1" applyFont="1" applyFill="1" applyBorder="1" applyAlignment="1">
      <alignment horizontal="center"/>
    </xf>
    <xf numFmtId="0" fontId="42" fillId="25" borderId="96" xfId="50" applyNumberFormat="1" applyFont="1" applyBorder="1" applyAlignment="1">
      <alignment horizontal="right" vertical="center"/>
      <protection/>
    </xf>
    <xf numFmtId="0" fontId="42" fillId="25" borderId="97" xfId="50" applyNumberFormat="1" applyFont="1" applyBorder="1" applyAlignment="1">
      <alignment horizontal="center" vertical="center"/>
      <protection/>
    </xf>
    <xf numFmtId="0" fontId="42" fillId="25" borderId="59" xfId="50" applyNumberFormat="1" applyFont="1" applyBorder="1" applyAlignment="1">
      <alignment horizontal="right" vertical="center"/>
      <protection/>
    </xf>
    <xf numFmtId="0" fontId="42" fillId="25" borderId="98" xfId="50" applyNumberFormat="1" applyFont="1" applyBorder="1" applyAlignment="1">
      <alignment horizontal="center" vertical="center"/>
      <protection/>
    </xf>
    <xf numFmtId="0" fontId="42" fillId="25" borderId="98" xfId="50" applyNumberFormat="1" applyFont="1" applyBorder="1" applyAlignment="1">
      <alignment horizontal="center"/>
      <protection/>
    </xf>
    <xf numFmtId="0" fontId="42" fillId="25" borderId="97" xfId="50" applyNumberFormat="1" applyFont="1" applyBorder="1" applyAlignment="1">
      <alignment horizontal="left" vertical="center"/>
      <protection/>
    </xf>
    <xf numFmtId="0" fontId="42" fillId="25" borderId="98" xfId="50" applyNumberFormat="1" applyFont="1" applyBorder="1" applyAlignment="1">
      <alignment horizontal="left" vertical="center"/>
      <protection/>
    </xf>
    <xf numFmtId="0" fontId="42" fillId="25" borderId="99" xfId="50" applyNumberFormat="1" applyFont="1" applyBorder="1" applyAlignment="1">
      <alignment horizontal="center" vertical="center"/>
      <protection/>
    </xf>
    <xf numFmtId="0" fontId="42" fillId="25" borderId="100" xfId="50" applyNumberFormat="1" applyFont="1" applyBorder="1" applyAlignment="1">
      <alignment horizontal="center" vertical="center"/>
      <protection/>
    </xf>
    <xf numFmtId="0" fontId="42" fillId="25" borderId="101" xfId="50" applyNumberFormat="1" applyFont="1" applyBorder="1" applyAlignment="1">
      <alignment horizontal="center" vertical="center"/>
      <protection/>
    </xf>
    <xf numFmtId="0" fontId="42" fillId="25" borderId="102" xfId="50" applyNumberFormat="1" applyFont="1" applyBorder="1" applyAlignment="1">
      <alignment horizontal="center" vertical="center"/>
      <protection/>
    </xf>
    <xf numFmtId="0" fontId="42" fillId="25" borderId="103" xfId="50" applyNumberFormat="1" applyFont="1" applyBorder="1" applyAlignment="1">
      <alignment horizontal="center" vertical="center"/>
      <protection/>
    </xf>
    <xf numFmtId="0" fontId="42" fillId="25" borderId="104" xfId="50" applyNumberFormat="1" applyFont="1" applyBorder="1" applyAlignment="1">
      <alignment horizontal="center" vertical="center"/>
      <protection/>
    </xf>
    <xf numFmtId="0" fontId="42" fillId="25" borderId="105" xfId="50" applyNumberFormat="1" applyFont="1" applyBorder="1" applyAlignment="1">
      <alignment horizontal="right" vertical="center"/>
      <protection/>
    </xf>
    <xf numFmtId="0" fontId="42" fillId="25" borderId="106" xfId="50" applyNumberFormat="1" applyFont="1" applyBorder="1" applyAlignment="1">
      <alignment horizontal="center" vertical="center"/>
      <protection/>
    </xf>
    <xf numFmtId="0" fontId="42" fillId="25" borderId="106" xfId="50" applyNumberFormat="1" applyFont="1" applyBorder="1" applyAlignment="1">
      <alignment horizontal="left" vertical="center"/>
      <protection/>
    </xf>
    <xf numFmtId="0" fontId="42" fillId="25" borderId="107" xfId="50" applyNumberFormat="1" applyFont="1" applyBorder="1" applyAlignment="1">
      <alignment horizontal="center" vertical="center"/>
      <protection/>
    </xf>
    <xf numFmtId="0" fontId="42" fillId="25" borderId="108" xfId="50" applyNumberFormat="1" applyFont="1" applyBorder="1" applyAlignment="1">
      <alignment horizontal="right" vertical="center"/>
      <protection/>
    </xf>
    <xf numFmtId="0" fontId="42" fillId="25" borderId="42" xfId="50" applyNumberFormat="1" applyFont="1" applyBorder="1" applyAlignment="1">
      <alignment horizontal="center" vertical="center"/>
      <protection/>
    </xf>
    <xf numFmtId="0" fontId="42" fillId="25" borderId="42" xfId="50" applyNumberFormat="1" applyFont="1" applyBorder="1" applyAlignment="1">
      <alignment horizontal="left" vertical="center"/>
      <protection/>
    </xf>
    <xf numFmtId="0" fontId="42" fillId="25" borderId="109" xfId="50" applyNumberFormat="1" applyFont="1" applyBorder="1" applyAlignment="1">
      <alignment horizontal="center" vertical="center"/>
      <protection/>
    </xf>
    <xf numFmtId="0" fontId="42" fillId="25" borderId="42" xfId="50" applyNumberFormat="1" applyFont="1" applyBorder="1" applyAlignment="1">
      <alignment horizontal="center"/>
      <protection/>
    </xf>
    <xf numFmtId="0" fontId="44" fillId="25" borderId="72" xfId="0" applyNumberFormat="1" applyFont="1" applyFill="1" applyBorder="1" applyAlignment="1">
      <alignment horizontal="center"/>
    </xf>
    <xf numFmtId="49" fontId="44" fillId="25" borderId="54" xfId="34" applyNumberFormat="1" applyFont="1" applyFill="1" applyBorder="1" applyAlignment="1">
      <alignment horizontal="center"/>
    </xf>
    <xf numFmtId="0" fontId="44" fillId="25" borderId="54" xfId="0" applyNumberFormat="1" applyFont="1" applyFill="1" applyBorder="1" applyAlignment="1">
      <alignment horizontal="center"/>
    </xf>
    <xf numFmtId="0" fontId="44" fillId="25" borderId="110" xfId="0" applyNumberFormat="1" applyFont="1" applyFill="1" applyBorder="1" applyAlignment="1">
      <alignment horizontal="center"/>
    </xf>
    <xf numFmtId="0" fontId="42" fillId="25" borderId="111" xfId="50" applyNumberFormat="1" applyFont="1" applyBorder="1" applyAlignment="1">
      <alignment horizontal="center" vertical="center"/>
      <protection/>
    </xf>
    <xf numFmtId="0" fontId="42" fillId="25" borderId="112" xfId="50" applyNumberFormat="1" applyFont="1" applyBorder="1" applyAlignment="1">
      <alignment horizontal="center" vertical="center"/>
      <protection/>
    </xf>
    <xf numFmtId="0" fontId="42" fillId="25" borderId="113" xfId="50" applyNumberFormat="1" applyFont="1" applyBorder="1" applyAlignment="1">
      <alignment horizontal="right" vertical="center"/>
      <protection/>
    </xf>
    <xf numFmtId="0" fontId="42" fillId="25" borderId="114" xfId="50" applyNumberFormat="1" applyFont="1" applyBorder="1" applyAlignment="1">
      <alignment horizontal="center" vertical="center"/>
      <protection/>
    </xf>
    <xf numFmtId="0" fontId="42" fillId="25" borderId="114" xfId="50" applyNumberFormat="1" applyFont="1" applyBorder="1" applyAlignment="1">
      <alignment horizontal="left" vertical="center"/>
      <protection/>
    </xf>
    <xf numFmtId="0" fontId="42" fillId="25" borderId="115" xfId="50" applyNumberFormat="1" applyFont="1" applyBorder="1" applyAlignment="1">
      <alignment horizontal="center" vertical="center"/>
      <protection/>
    </xf>
    <xf numFmtId="0" fontId="42" fillId="25" borderId="116" xfId="50" applyNumberFormat="1" applyFont="1" applyBorder="1" applyAlignment="1">
      <alignment horizontal="right" vertical="center"/>
      <protection/>
    </xf>
    <xf numFmtId="0" fontId="42" fillId="25" borderId="32" xfId="50" applyNumberFormat="1" applyFont="1" applyBorder="1" applyAlignment="1">
      <alignment horizontal="center" vertical="center"/>
      <protection/>
    </xf>
    <xf numFmtId="0" fontId="42" fillId="25" borderId="32" xfId="50" applyNumberFormat="1" applyFont="1" applyBorder="1" applyAlignment="1">
      <alignment horizontal="left" vertical="center"/>
      <protection/>
    </xf>
    <xf numFmtId="0" fontId="42" fillId="25" borderId="117" xfId="50" applyNumberFormat="1" applyFont="1" applyBorder="1" applyAlignment="1">
      <alignment horizontal="center" vertical="center"/>
      <protection/>
    </xf>
    <xf numFmtId="0" fontId="42" fillId="25" borderId="32" xfId="50" applyNumberFormat="1" applyFont="1" applyBorder="1" applyAlignment="1">
      <alignment horizontal="center"/>
      <protection/>
    </xf>
    <xf numFmtId="0" fontId="44" fillId="25" borderId="71" xfId="0" applyNumberFormat="1" applyFont="1" applyFill="1" applyBorder="1" applyAlignment="1">
      <alignment horizontal="center"/>
    </xf>
    <xf numFmtId="49" fontId="44" fillId="25" borderId="36" xfId="34" applyNumberFormat="1" applyFont="1" applyFill="1" applyBorder="1" applyAlignment="1">
      <alignment horizontal="center"/>
    </xf>
    <xf numFmtId="0" fontId="44" fillId="25" borderId="36" xfId="0" applyNumberFormat="1" applyFont="1" applyFill="1" applyBorder="1" applyAlignment="1">
      <alignment horizontal="center"/>
    </xf>
    <xf numFmtId="0" fontId="44" fillId="25" borderId="118" xfId="0" applyNumberFormat="1" applyFont="1" applyFill="1" applyBorder="1" applyAlignment="1">
      <alignment horizontal="center"/>
    </xf>
    <xf numFmtId="0" fontId="0" fillId="25" borderId="119" xfId="50" applyFont="1" applyBorder="1" applyAlignment="1">
      <alignment horizontal="left"/>
      <protection/>
    </xf>
    <xf numFmtId="0" fontId="0" fillId="25" borderId="118" xfId="50" applyFont="1" applyBorder="1" applyAlignment="1">
      <alignment horizontal="left"/>
      <protection/>
    </xf>
    <xf numFmtId="0" fontId="0" fillId="25" borderId="110" xfId="50" applyFont="1" applyBorder="1" applyAlignment="1">
      <alignment horizontal="left"/>
      <protection/>
    </xf>
    <xf numFmtId="49" fontId="42" fillId="25" borderId="120" xfId="0" applyNumberFormat="1" applyFont="1" applyFill="1" applyBorder="1" applyAlignment="1" applyProtection="1">
      <alignment horizontal="center" vertical="center"/>
      <protection/>
    </xf>
    <xf numFmtId="49" fontId="42" fillId="25" borderId="121" xfId="0" applyNumberFormat="1" applyFont="1" applyFill="1" applyBorder="1" applyAlignment="1" applyProtection="1">
      <alignment horizontal="center" vertical="center"/>
      <protection/>
    </xf>
    <xf numFmtId="49" fontId="42" fillId="25" borderId="122" xfId="0" applyNumberFormat="1" applyFont="1" applyFill="1" applyBorder="1" applyAlignment="1" applyProtection="1">
      <alignment horizontal="center" vertical="center"/>
      <protection/>
    </xf>
    <xf numFmtId="0" fontId="42" fillId="25" borderId="123" xfId="50" applyNumberFormat="1" applyFont="1" applyBorder="1" applyAlignment="1" applyProtection="1">
      <alignment horizontal="center" vertical="center"/>
      <protection/>
    </xf>
    <xf numFmtId="49" fontId="42" fillId="35" borderId="124" xfId="0" applyNumberFormat="1" applyFont="1" applyFill="1" applyBorder="1" applyAlignment="1" applyProtection="1">
      <alignment horizontal="center" vertical="center"/>
      <protection/>
    </xf>
    <xf numFmtId="49" fontId="42" fillId="35" borderId="125" xfId="0" applyNumberFormat="1" applyFont="1" applyFill="1" applyBorder="1" applyAlignment="1" applyProtection="1">
      <alignment horizontal="center" vertical="center"/>
      <protection/>
    </xf>
    <xf numFmtId="49" fontId="42" fillId="25" borderId="126" xfId="0" applyNumberFormat="1" applyFont="1" applyFill="1" applyBorder="1" applyAlignment="1" applyProtection="1">
      <alignment horizontal="center" vertical="center"/>
      <protection/>
    </xf>
    <xf numFmtId="49" fontId="42" fillId="25" borderId="125" xfId="0" applyNumberFormat="1" applyFont="1" applyFill="1" applyBorder="1" applyAlignment="1" applyProtection="1">
      <alignment horizontal="center" vertical="center"/>
      <protection/>
    </xf>
    <xf numFmtId="0" fontId="42" fillId="25" borderId="127" xfId="50" applyNumberFormat="1" applyFont="1" applyBorder="1" applyAlignment="1" applyProtection="1">
      <alignment horizontal="right" vertical="center"/>
      <protection/>
    </xf>
    <xf numFmtId="0" fontId="42" fillId="25" borderId="128" xfId="50" applyNumberFormat="1" applyFont="1" applyBorder="1" applyAlignment="1" applyProtection="1">
      <alignment horizontal="center" vertical="center"/>
      <protection/>
    </xf>
    <xf numFmtId="0" fontId="42" fillId="25" borderId="128" xfId="50" applyNumberFormat="1" applyFont="1" applyBorder="1" applyAlignment="1" applyProtection="1">
      <alignment horizontal="left" vertical="center"/>
      <protection/>
    </xf>
    <xf numFmtId="0" fontId="42" fillId="25" borderId="129" xfId="50" applyNumberFormat="1" applyFont="1" applyBorder="1" applyAlignment="1" applyProtection="1">
      <alignment horizontal="center" vertical="center"/>
      <protection/>
    </xf>
    <xf numFmtId="49" fontId="42" fillId="25" borderId="130" xfId="0" applyNumberFormat="1" applyFont="1" applyFill="1" applyBorder="1" applyAlignment="1" applyProtection="1">
      <alignment horizontal="center" vertical="center"/>
      <protection/>
    </xf>
    <xf numFmtId="49" fontId="42" fillId="25" borderId="131" xfId="0" applyNumberFormat="1" applyFont="1" applyFill="1" applyBorder="1" applyAlignment="1" applyProtection="1">
      <alignment horizontal="center" vertical="center"/>
      <protection/>
    </xf>
    <xf numFmtId="49" fontId="42" fillId="35" borderId="132" xfId="0" applyNumberFormat="1" applyFont="1" applyFill="1" applyBorder="1" applyAlignment="1" applyProtection="1">
      <alignment horizontal="center" vertical="center"/>
      <protection/>
    </xf>
    <xf numFmtId="49" fontId="42" fillId="35" borderId="131" xfId="0" applyNumberFormat="1" applyFont="1" applyFill="1" applyBorder="1" applyAlignment="1" applyProtection="1">
      <alignment horizontal="center" vertical="center"/>
      <protection/>
    </xf>
    <xf numFmtId="49" fontId="42" fillId="25" borderId="132" xfId="0" applyNumberFormat="1" applyFont="1" applyFill="1" applyBorder="1" applyAlignment="1" applyProtection="1">
      <alignment horizontal="center" vertical="center"/>
      <protection/>
    </xf>
    <xf numFmtId="0" fontId="42" fillId="25" borderId="130" xfId="50" applyNumberFormat="1" applyFont="1" applyBorder="1" applyAlignment="1" applyProtection="1">
      <alignment horizontal="right" vertical="center"/>
      <protection/>
    </xf>
    <xf numFmtId="0" fontId="42" fillId="25" borderId="133" xfId="50" applyNumberFormat="1" applyFont="1" applyBorder="1" applyAlignment="1" applyProtection="1">
      <alignment horizontal="center" vertical="center"/>
      <protection/>
    </xf>
    <xf numFmtId="0" fontId="42" fillId="25" borderId="133" xfId="50" applyNumberFormat="1" applyFont="1" applyBorder="1" applyAlignment="1" applyProtection="1">
      <alignment horizontal="left" vertical="center"/>
      <protection/>
    </xf>
    <xf numFmtId="0" fontId="42" fillId="25" borderId="134" xfId="50" applyNumberFormat="1" applyFont="1" applyBorder="1" applyAlignment="1" applyProtection="1">
      <alignment horizontal="center" vertical="center"/>
      <protection/>
    </xf>
    <xf numFmtId="49" fontId="42" fillId="25" borderId="135" xfId="0" applyNumberFormat="1" applyFont="1" applyFill="1" applyBorder="1" applyAlignment="1" applyProtection="1">
      <alignment horizontal="center" vertical="center"/>
      <protection/>
    </xf>
    <xf numFmtId="49" fontId="42" fillId="25" borderId="136" xfId="0" applyNumberFormat="1" applyFont="1" applyFill="1" applyBorder="1" applyAlignment="1" applyProtection="1">
      <alignment horizontal="center" vertical="center"/>
      <protection/>
    </xf>
    <xf numFmtId="49" fontId="42" fillId="25" borderId="137" xfId="0" applyNumberFormat="1" applyFont="1" applyFill="1" applyBorder="1" applyAlignment="1" applyProtection="1">
      <alignment horizontal="center" vertical="center"/>
      <protection/>
    </xf>
    <xf numFmtId="49" fontId="42" fillId="25" borderId="137" xfId="50" applyNumberFormat="1" applyFont="1" applyBorder="1" applyAlignment="1" applyProtection="1">
      <alignment horizontal="center" vertical="center"/>
      <protection/>
    </xf>
    <xf numFmtId="49" fontId="42" fillId="25" borderId="136" xfId="50" applyNumberFormat="1" applyFont="1" applyBorder="1" applyAlignment="1" applyProtection="1">
      <alignment horizontal="center" vertical="center"/>
      <protection/>
    </xf>
    <xf numFmtId="49" fontId="42" fillId="35" borderId="137" xfId="0" applyNumberFormat="1" applyFont="1" applyFill="1" applyBorder="1" applyAlignment="1" applyProtection="1">
      <alignment horizontal="center" vertical="center"/>
      <protection/>
    </xf>
    <xf numFmtId="49" fontId="42" fillId="35" borderId="136" xfId="0" applyNumberFormat="1" applyFont="1" applyFill="1" applyBorder="1" applyAlignment="1" applyProtection="1">
      <alignment horizontal="center" vertical="center"/>
      <protection/>
    </xf>
    <xf numFmtId="0" fontId="42" fillId="25" borderId="133" xfId="50" applyNumberFormat="1" applyFont="1" applyBorder="1" applyAlignment="1" applyProtection="1">
      <alignment horizontal="center"/>
      <protection/>
    </xf>
    <xf numFmtId="49" fontId="42" fillId="35" borderId="138" xfId="0" applyNumberFormat="1" applyFont="1" applyFill="1" applyBorder="1" applyAlignment="1" applyProtection="1">
      <alignment horizontal="center" vertical="center"/>
      <protection/>
    </xf>
    <xf numFmtId="49" fontId="42" fillId="35" borderId="139" xfId="0" applyNumberFormat="1" applyFont="1" applyFill="1" applyBorder="1" applyAlignment="1" applyProtection="1">
      <alignment horizontal="center" vertical="center"/>
      <protection/>
    </xf>
    <xf numFmtId="0" fontId="42" fillId="25" borderId="140" xfId="0" applyFont="1" applyFill="1" applyBorder="1" applyAlignment="1" applyProtection="1">
      <alignment/>
      <protection locked="0"/>
    </xf>
    <xf numFmtId="0" fontId="42" fillId="25" borderId="141" xfId="0" applyFont="1" applyFill="1" applyBorder="1" applyAlignment="1" applyProtection="1">
      <alignment/>
      <protection locked="0"/>
    </xf>
    <xf numFmtId="0" fontId="42" fillId="25" borderId="142" xfId="0" applyFont="1" applyFill="1" applyBorder="1" applyAlignment="1" applyProtection="1">
      <alignment/>
      <protection locked="0"/>
    </xf>
    <xf numFmtId="0" fontId="42" fillId="25" borderId="143" xfId="50" applyFont="1" applyBorder="1" applyAlignment="1" applyProtection="1">
      <alignment/>
      <protection locked="0"/>
    </xf>
    <xf numFmtId="0" fontId="42" fillId="25" borderId="144" xfId="50" applyFont="1" applyBorder="1" applyAlignment="1" applyProtection="1">
      <alignment/>
      <protection locked="0"/>
    </xf>
    <xf numFmtId="0" fontId="42" fillId="25" borderId="145" xfId="0" applyFont="1" applyFill="1" applyBorder="1" applyAlignment="1" applyProtection="1">
      <alignment/>
      <protection locked="0"/>
    </xf>
    <xf numFmtId="0" fontId="42" fillId="25" borderId="146" xfId="0" applyFont="1" applyFill="1" applyBorder="1" applyAlignment="1" applyProtection="1">
      <alignment/>
      <protection locked="0"/>
    </xf>
    <xf numFmtId="0" fontId="42" fillId="25" borderId="147" xfId="0" applyFont="1" applyFill="1" applyBorder="1" applyAlignment="1" applyProtection="1">
      <alignment/>
      <protection locked="0"/>
    </xf>
    <xf numFmtId="0" fontId="42" fillId="25" borderId="148" xfId="0" applyFont="1" applyFill="1" applyBorder="1" applyAlignment="1" applyProtection="1">
      <alignment/>
      <protection locked="0"/>
    </xf>
    <xf numFmtId="0" fontId="42" fillId="25" borderId="149" xfId="0" applyFont="1" applyFill="1" applyBorder="1" applyAlignment="1" applyProtection="1">
      <alignment/>
      <protection locked="0"/>
    </xf>
    <xf numFmtId="0" fontId="42" fillId="25" borderId="150" xfId="0" applyFont="1" applyFill="1" applyBorder="1" applyAlignment="1" applyProtection="1">
      <alignment/>
      <protection locked="0"/>
    </xf>
    <xf numFmtId="0" fontId="42" fillId="25" borderId="151" xfId="0" applyFont="1" applyFill="1" applyBorder="1" applyAlignment="1" applyProtection="1">
      <alignment/>
      <protection locked="0"/>
    </xf>
    <xf numFmtId="0" fontId="42" fillId="25" borderId="152" xfId="0" applyFont="1" applyFill="1" applyBorder="1" applyAlignment="1" applyProtection="1">
      <alignment/>
      <protection locked="0"/>
    </xf>
    <xf numFmtId="0" fontId="44" fillId="25" borderId="69" xfId="0" applyNumberFormat="1" applyFont="1" applyFill="1" applyBorder="1" applyAlignment="1" applyProtection="1">
      <alignment horizontal="center" vertical="center"/>
      <protection locked="0"/>
    </xf>
    <xf numFmtId="0" fontId="44" fillId="25" borderId="119" xfId="0" applyNumberFormat="1" applyFont="1" applyFill="1" applyBorder="1" applyAlignment="1" applyProtection="1">
      <alignment horizontal="center" vertical="center"/>
      <protection locked="0"/>
    </xf>
    <xf numFmtId="0" fontId="44" fillId="25" borderId="67" xfId="0" applyNumberFormat="1" applyFont="1" applyFill="1" applyBorder="1" applyAlignment="1" applyProtection="1">
      <alignment horizontal="center" vertical="center"/>
      <protection locked="0"/>
    </xf>
    <xf numFmtId="0" fontId="44" fillId="25" borderId="73" xfId="0" applyNumberFormat="1" applyFont="1" applyFill="1" applyBorder="1" applyAlignment="1" applyProtection="1">
      <alignment horizontal="center" vertical="center"/>
      <protection locked="0"/>
    </xf>
    <xf numFmtId="0" fontId="44" fillId="25" borderId="65" xfId="0" applyNumberFormat="1" applyFont="1" applyFill="1" applyBorder="1" applyAlignment="1" applyProtection="1">
      <alignment horizontal="center" vertical="center"/>
      <protection locked="0"/>
    </xf>
    <xf numFmtId="0" fontId="44" fillId="25" borderId="78" xfId="0" applyNumberFormat="1" applyFont="1" applyFill="1" applyBorder="1" applyAlignment="1" applyProtection="1">
      <alignment horizontal="center" vertical="center"/>
      <protection locked="0"/>
    </xf>
    <xf numFmtId="0" fontId="44" fillId="25" borderId="71" xfId="0" applyNumberFormat="1" applyFont="1" applyFill="1" applyBorder="1" applyAlignment="1" applyProtection="1">
      <alignment horizontal="center" vertical="center"/>
      <protection locked="0"/>
    </xf>
    <xf numFmtId="0" fontId="44" fillId="25" borderId="118" xfId="0" applyNumberFormat="1" applyFont="1" applyFill="1" applyBorder="1" applyAlignment="1" applyProtection="1">
      <alignment horizontal="center" vertical="center"/>
      <protection locked="0"/>
    </xf>
    <xf numFmtId="0" fontId="44" fillId="25" borderId="72" xfId="0" applyNumberFormat="1" applyFont="1" applyFill="1" applyBorder="1" applyAlignment="1" applyProtection="1">
      <alignment horizontal="center" vertical="center"/>
      <protection locked="0"/>
    </xf>
    <xf numFmtId="0" fontId="44" fillId="25" borderId="110" xfId="0" applyNumberFormat="1" applyFont="1" applyFill="1" applyBorder="1" applyAlignment="1" applyProtection="1">
      <alignment horizontal="center" vertical="center"/>
      <protection locked="0"/>
    </xf>
    <xf numFmtId="0" fontId="44" fillId="25" borderId="68" xfId="0" applyNumberFormat="1" applyFont="1" applyFill="1" applyBorder="1" applyAlignment="1" applyProtection="1">
      <alignment vertical="center"/>
      <protection/>
    </xf>
    <xf numFmtId="0" fontId="44" fillId="25" borderId="66" xfId="0" applyNumberFormat="1" applyFont="1" applyFill="1" applyBorder="1" applyAlignment="1" applyProtection="1">
      <alignment horizontal="center" vertical="center"/>
      <protection/>
    </xf>
    <xf numFmtId="0" fontId="44" fillId="25" borderId="70" xfId="0" applyNumberFormat="1" applyFont="1" applyFill="1" applyBorder="1" applyAlignment="1" applyProtection="1">
      <alignment horizontal="center" vertical="center"/>
      <protection/>
    </xf>
    <xf numFmtId="0" fontId="44" fillId="25" borderId="71" xfId="0" applyNumberFormat="1" applyFont="1" applyFill="1" applyBorder="1" applyAlignment="1" applyProtection="1">
      <alignment horizontal="center" vertical="center"/>
      <protection/>
    </xf>
    <xf numFmtId="0" fontId="44" fillId="25" borderId="72" xfId="0" applyNumberFormat="1" applyFont="1" applyFill="1" applyBorder="1" applyAlignment="1" applyProtection="1">
      <alignment horizontal="center" vertical="center"/>
      <protection/>
    </xf>
    <xf numFmtId="0" fontId="42" fillId="25" borderId="153" xfId="50" applyNumberFormat="1" applyFont="1" applyBorder="1" applyAlignment="1" applyProtection="1">
      <alignment horizontal="center" vertical="center"/>
      <protection locked="0"/>
    </xf>
    <xf numFmtId="0" fontId="42" fillId="25" borderId="154" xfId="50" applyNumberFormat="1" applyFont="1" applyBorder="1" applyAlignment="1" applyProtection="1">
      <alignment horizontal="center" vertical="center"/>
      <protection locked="0"/>
    </xf>
    <xf numFmtId="0" fontId="42" fillId="25" borderId="154" xfId="50" applyNumberFormat="1" applyFont="1" applyBorder="1" applyAlignment="1" applyProtection="1">
      <alignment horizontal="center"/>
      <protection locked="0"/>
    </xf>
    <xf numFmtId="0" fontId="42" fillId="25" borderId="155" xfId="50" applyNumberFormat="1" applyFont="1" applyBorder="1" applyAlignment="1" applyProtection="1">
      <alignment horizontal="center" vertical="center"/>
      <protection locked="0"/>
    </xf>
    <xf numFmtId="0" fontId="42" fillId="25" borderId="156" xfId="50" applyNumberFormat="1" applyFont="1" applyBorder="1" applyAlignment="1" applyProtection="1">
      <alignment horizontal="center" vertical="center"/>
      <protection locked="0"/>
    </xf>
    <xf numFmtId="0" fontId="42" fillId="25" borderId="156" xfId="50" applyNumberFormat="1" applyFont="1" applyBorder="1" applyAlignment="1" applyProtection="1">
      <alignment horizontal="center"/>
      <protection locked="0"/>
    </xf>
    <xf numFmtId="0" fontId="42" fillId="25" borderId="157" xfId="50" applyNumberFormat="1" applyFont="1" applyBorder="1" applyAlignment="1" applyProtection="1">
      <alignment horizontal="center" vertical="center"/>
      <protection locked="0"/>
    </xf>
    <xf numFmtId="0" fontId="42" fillId="25" borderId="158" xfId="50" applyNumberFormat="1" applyFont="1" applyBorder="1" applyAlignment="1" applyProtection="1">
      <alignment horizontal="center" vertical="center"/>
      <protection locked="0"/>
    </xf>
    <xf numFmtId="0" fontId="42" fillId="25" borderId="158" xfId="50" applyNumberFormat="1" applyFont="1" applyBorder="1" applyAlignment="1" applyProtection="1">
      <alignment horizontal="center"/>
      <protection locked="0"/>
    </xf>
    <xf numFmtId="0" fontId="42" fillId="25" borderId="159" xfId="50" applyNumberFormat="1" applyFont="1" applyBorder="1" applyAlignment="1" applyProtection="1">
      <alignment horizontal="center" vertical="center"/>
      <protection locked="0"/>
    </xf>
    <xf numFmtId="0" fontId="42" fillId="25" borderId="160" xfId="50" applyNumberFormat="1" applyFont="1" applyBorder="1" applyAlignment="1" applyProtection="1">
      <alignment horizontal="center" vertical="center"/>
      <protection locked="0"/>
    </xf>
    <xf numFmtId="0" fontId="42" fillId="25" borderId="160" xfId="50" applyNumberFormat="1" applyFont="1" applyBorder="1" applyAlignment="1" applyProtection="1">
      <alignment horizontal="center"/>
      <protection locked="0"/>
    </xf>
    <xf numFmtId="0" fontId="42" fillId="25" borderId="161" xfId="50" applyNumberFormat="1" applyFont="1" applyBorder="1" applyAlignment="1" applyProtection="1">
      <alignment horizontal="center" vertical="center"/>
      <protection locked="0"/>
    </xf>
    <xf numFmtId="0" fontId="42" fillId="25" borderId="162" xfId="50" applyNumberFormat="1" applyFont="1" applyBorder="1" applyAlignment="1" applyProtection="1">
      <alignment horizontal="center" vertical="center"/>
      <protection locked="0"/>
    </xf>
    <xf numFmtId="0" fontId="42" fillId="25" borderId="162" xfId="50" applyNumberFormat="1" applyFont="1" applyBorder="1" applyAlignment="1" applyProtection="1">
      <alignment horizontal="center"/>
      <protection locked="0"/>
    </xf>
    <xf numFmtId="0" fontId="42" fillId="34" borderId="163" xfId="50" applyFont="1" applyFill="1" applyBorder="1" applyAlignment="1">
      <alignment/>
      <protection/>
    </xf>
    <xf numFmtId="0" fontId="42" fillId="34" borderId="164" xfId="50" applyFont="1" applyFill="1" applyBorder="1" applyAlignment="1" applyProtection="1">
      <alignment/>
      <protection locked="0"/>
    </xf>
    <xf numFmtId="0" fontId="42" fillId="34" borderId="89" xfId="50" applyNumberFormat="1" applyFont="1" applyFill="1" applyBorder="1" applyAlignment="1">
      <alignment horizontal="center" vertical="center"/>
      <protection/>
    </xf>
    <xf numFmtId="0" fontId="42" fillId="34" borderId="165" xfId="50" applyNumberFormat="1" applyFont="1" applyFill="1" applyBorder="1" applyAlignment="1">
      <alignment horizontal="center"/>
      <protection/>
    </xf>
    <xf numFmtId="0" fontId="42" fillId="34" borderId="166" xfId="50" applyNumberFormat="1" applyFont="1" applyFill="1" applyBorder="1" applyAlignment="1">
      <alignment horizontal="center" vertical="center"/>
      <protection/>
    </xf>
    <xf numFmtId="0" fontId="42" fillId="34" borderId="167" xfId="50" applyNumberFormat="1" applyFont="1" applyFill="1" applyBorder="1" applyAlignment="1">
      <alignment horizontal="right" vertical="center"/>
      <protection/>
    </xf>
    <xf numFmtId="0" fontId="42" fillId="34" borderId="165" xfId="50" applyNumberFormat="1" applyFont="1" applyFill="1" applyBorder="1" applyAlignment="1">
      <alignment horizontal="left" vertical="center"/>
      <protection/>
    </xf>
    <xf numFmtId="0" fontId="42" fillId="34" borderId="168" xfId="50" applyNumberFormat="1" applyFont="1" applyFill="1" applyBorder="1" applyAlignment="1">
      <alignment horizontal="center" vertical="center"/>
      <protection/>
    </xf>
    <xf numFmtId="0" fontId="42" fillId="34" borderId="169" xfId="50" applyNumberFormat="1" applyFont="1" applyFill="1" applyBorder="1" applyAlignment="1" applyProtection="1">
      <alignment horizontal="center"/>
      <protection locked="0"/>
    </xf>
    <xf numFmtId="0" fontId="42" fillId="34" borderId="92" xfId="50" applyNumberFormat="1" applyFont="1" applyFill="1" applyBorder="1" applyAlignment="1">
      <alignment horizontal="center" vertical="center"/>
      <protection/>
    </xf>
    <xf numFmtId="0" fontId="42" fillId="34" borderId="170" xfId="50" applyNumberFormat="1" applyFont="1" applyFill="1" applyBorder="1" applyAlignment="1">
      <alignment horizontal="center" vertical="center"/>
      <protection/>
    </xf>
    <xf numFmtId="20" fontId="42" fillId="34" borderId="85" xfId="50" applyNumberFormat="1" applyFont="1" applyFill="1" applyBorder="1" applyAlignment="1">
      <alignment horizontal="center" vertical="center"/>
      <protection/>
    </xf>
    <xf numFmtId="0" fontId="42" fillId="34" borderId="171" xfId="50" applyNumberFormat="1" applyFont="1" applyFill="1" applyBorder="1" applyAlignment="1">
      <alignment horizontal="center" vertical="center"/>
      <protection/>
    </xf>
    <xf numFmtId="0" fontId="42" fillId="34" borderId="172" xfId="50" applyNumberFormat="1" applyFont="1" applyFill="1" applyBorder="1" applyAlignment="1">
      <alignment horizontal="center" vertical="center"/>
      <protection/>
    </xf>
    <xf numFmtId="0" fontId="42" fillId="34" borderId="173" xfId="50" applyNumberFormat="1" applyFont="1" applyFill="1" applyBorder="1" applyAlignment="1">
      <alignment horizontal="center" vertical="center"/>
      <protection/>
    </xf>
    <xf numFmtId="0" fontId="42" fillId="34" borderId="173" xfId="50" applyNumberFormat="1" applyFont="1" applyFill="1" applyBorder="1" applyAlignment="1">
      <alignment horizontal="center"/>
      <protection/>
    </xf>
    <xf numFmtId="0" fontId="44" fillId="34" borderId="73" xfId="0" applyNumberFormat="1" applyFont="1" applyFill="1" applyBorder="1" applyAlignment="1" applyProtection="1">
      <alignment horizontal="center" vertical="center"/>
      <protection locked="0"/>
    </xf>
    <xf numFmtId="49" fontId="44" fillId="34" borderId="75" xfId="0" applyNumberFormat="1" applyFont="1" applyFill="1" applyBorder="1" applyAlignment="1">
      <alignment horizontal="center"/>
    </xf>
    <xf numFmtId="0" fontId="44" fillId="34" borderId="0" xfId="0" applyNumberFormat="1" applyFont="1" applyFill="1" applyBorder="1" applyAlignment="1">
      <alignment horizontal="center"/>
    </xf>
    <xf numFmtId="0" fontId="44" fillId="34" borderId="67" xfId="0" applyNumberFormat="1" applyFont="1" applyFill="1" applyBorder="1" applyAlignment="1" applyProtection="1">
      <alignment horizontal="center" vertical="center"/>
      <protection locked="0"/>
    </xf>
    <xf numFmtId="0" fontId="44" fillId="34" borderId="68" xfId="0" applyNumberFormat="1" applyFont="1" applyFill="1" applyBorder="1" applyAlignment="1" applyProtection="1">
      <alignment vertical="center"/>
      <protection/>
    </xf>
    <xf numFmtId="49" fontId="44" fillId="34" borderId="76" xfId="0" applyNumberFormat="1" applyFont="1" applyFill="1" applyBorder="1" applyAlignment="1">
      <alignment horizontal="center"/>
    </xf>
    <xf numFmtId="0" fontId="44" fillId="34" borderId="68" xfId="0" applyNumberFormat="1" applyFont="1" applyFill="1" applyBorder="1" applyAlignment="1">
      <alignment horizontal="center"/>
    </xf>
    <xf numFmtId="0" fontId="42" fillId="35" borderId="174" xfId="0" applyFont="1" applyFill="1" applyBorder="1" applyAlignment="1">
      <alignment/>
    </xf>
    <xf numFmtId="0" fontId="42" fillId="35" borderId="175" xfId="0" applyFont="1" applyFill="1" applyBorder="1" applyAlignment="1" applyProtection="1">
      <alignment/>
      <protection locked="0"/>
    </xf>
    <xf numFmtId="49" fontId="42" fillId="35" borderId="176" xfId="0" applyNumberFormat="1" applyFont="1" applyFill="1" applyBorder="1" applyAlignment="1" applyProtection="1">
      <alignment horizontal="center" vertical="center"/>
      <protection/>
    </xf>
    <xf numFmtId="49" fontId="42" fillId="35" borderId="177" xfId="0" applyNumberFormat="1" applyFont="1" applyFill="1" applyBorder="1" applyAlignment="1" applyProtection="1">
      <alignment horizontal="center" vertical="center"/>
      <protection/>
    </xf>
    <xf numFmtId="49" fontId="42" fillId="35" borderId="178" xfId="0" applyNumberFormat="1" applyFont="1" applyFill="1" applyBorder="1" applyAlignment="1" applyProtection="1">
      <alignment horizontal="center" vertical="center"/>
      <protection/>
    </xf>
    <xf numFmtId="49" fontId="42" fillId="35" borderId="178" xfId="50" applyNumberFormat="1" applyFont="1" applyFill="1" applyBorder="1" applyAlignment="1" applyProtection="1">
      <alignment horizontal="center" vertical="center"/>
      <protection/>
    </xf>
    <xf numFmtId="49" fontId="42" fillId="35" borderId="177" xfId="50" applyNumberFormat="1" applyFont="1" applyFill="1" applyBorder="1" applyAlignment="1" applyProtection="1">
      <alignment horizontal="center" vertical="center"/>
      <protection/>
    </xf>
    <xf numFmtId="0" fontId="42" fillId="35" borderId="176" xfId="50" applyNumberFormat="1" applyFont="1" applyFill="1" applyBorder="1" applyAlignment="1" applyProtection="1">
      <alignment horizontal="right" vertical="center"/>
      <protection/>
    </xf>
    <xf numFmtId="0" fontId="42" fillId="35" borderId="138" xfId="50" applyNumberFormat="1" applyFont="1" applyFill="1" applyBorder="1" applyAlignment="1" applyProtection="1">
      <alignment horizontal="center"/>
      <protection/>
    </xf>
    <xf numFmtId="0" fontId="42" fillId="35" borderId="138" xfId="50" applyNumberFormat="1" applyFont="1" applyFill="1" applyBorder="1" applyAlignment="1" applyProtection="1">
      <alignment horizontal="left" vertical="center"/>
      <protection/>
    </xf>
    <xf numFmtId="0" fontId="42" fillId="35" borderId="179" xfId="50" applyNumberFormat="1" applyFont="1" applyFill="1" applyBorder="1" applyAlignment="1" applyProtection="1">
      <alignment horizontal="center" vertical="center"/>
      <protection/>
    </xf>
    <xf numFmtId="0" fontId="42" fillId="35" borderId="180" xfId="50" applyNumberFormat="1" applyFont="1" applyFill="1" applyBorder="1" applyAlignment="1" applyProtection="1">
      <alignment horizontal="center"/>
      <protection locked="0"/>
    </xf>
    <xf numFmtId="49" fontId="42" fillId="35" borderId="181" xfId="0" applyNumberFormat="1" applyFont="1" applyFill="1" applyBorder="1" applyAlignment="1" applyProtection="1">
      <alignment horizontal="center" vertical="center"/>
      <protection/>
    </xf>
    <xf numFmtId="49" fontId="42" fillId="35" borderId="182" xfId="0" applyNumberFormat="1" applyFont="1" applyFill="1" applyBorder="1" applyAlignment="1" applyProtection="1">
      <alignment horizontal="center" vertical="center"/>
      <protection/>
    </xf>
    <xf numFmtId="49" fontId="42" fillId="35" borderId="183" xfId="0" applyNumberFormat="1" applyFont="1" applyFill="1" applyBorder="1" applyAlignment="1" applyProtection="1">
      <alignment horizontal="center" vertical="center"/>
      <protection/>
    </xf>
    <xf numFmtId="49" fontId="42" fillId="35" borderId="184" xfId="0" applyNumberFormat="1" applyFont="1" applyFill="1" applyBorder="1" applyAlignment="1" applyProtection="1">
      <alignment horizontal="center" vertical="center"/>
      <protection/>
    </xf>
    <xf numFmtId="49" fontId="42" fillId="35" borderId="133" xfId="0" applyNumberFormat="1" applyFont="1" applyFill="1" applyBorder="1" applyAlignment="1" applyProtection="1">
      <alignment horizontal="center" vertical="center"/>
      <protection/>
    </xf>
    <xf numFmtId="49" fontId="42" fillId="35" borderId="185" xfId="0" applyNumberFormat="1" applyFont="1" applyFill="1" applyBorder="1" applyAlignment="1" applyProtection="1">
      <alignment horizontal="center" vertical="center"/>
      <protection/>
    </xf>
    <xf numFmtId="49" fontId="42" fillId="35" borderId="186" xfId="0" applyNumberFormat="1" applyFont="1" applyFill="1" applyBorder="1" applyAlignment="1" applyProtection="1">
      <alignment horizontal="center" vertical="center"/>
      <protection/>
    </xf>
    <xf numFmtId="49" fontId="42" fillId="35" borderId="187" xfId="0" applyNumberFormat="1" applyFont="1" applyFill="1" applyBorder="1" applyAlignment="1" applyProtection="1">
      <alignment horizontal="center" vertical="center"/>
      <protection/>
    </xf>
    <xf numFmtId="49" fontId="44" fillId="35" borderId="15" xfId="0" applyNumberFormat="1" applyFont="1" applyFill="1" applyBorder="1" applyAlignment="1">
      <alignment horizontal="center"/>
    </xf>
    <xf numFmtId="0" fontId="44" fillId="35" borderId="66" xfId="0" applyNumberFormat="1" applyFont="1" applyFill="1" applyBorder="1" applyAlignment="1">
      <alignment horizontal="center"/>
    </xf>
    <xf numFmtId="0" fontId="44" fillId="35" borderId="78" xfId="0" applyNumberFormat="1" applyFont="1" applyFill="1" applyBorder="1" applyAlignment="1">
      <alignment horizontal="center"/>
    </xf>
    <xf numFmtId="0" fontId="44" fillId="35" borderId="65" xfId="0" applyNumberFormat="1" applyFont="1" applyFill="1" applyBorder="1" applyAlignment="1" applyProtection="1">
      <alignment horizontal="center" vertical="center"/>
      <protection locked="0"/>
    </xf>
    <xf numFmtId="0" fontId="44" fillId="35" borderId="66" xfId="0" applyNumberFormat="1" applyFont="1" applyFill="1" applyBorder="1" applyAlignment="1" applyProtection="1">
      <alignment horizontal="center" vertical="center"/>
      <protection/>
    </xf>
    <xf numFmtId="0" fontId="44" fillId="35" borderId="78" xfId="0" applyNumberFormat="1" applyFont="1" applyFill="1" applyBorder="1" applyAlignment="1" applyProtection="1">
      <alignment horizontal="center" vertical="center"/>
      <protection locked="0"/>
    </xf>
    <xf numFmtId="0" fontId="42" fillId="36" borderId="188" xfId="0" applyFont="1" applyFill="1" applyBorder="1" applyAlignment="1">
      <alignment/>
    </xf>
    <xf numFmtId="0" fontId="42" fillId="36" borderId="189" xfId="0" applyFont="1" applyFill="1" applyBorder="1" applyAlignment="1" applyProtection="1">
      <alignment/>
      <protection locked="0"/>
    </xf>
    <xf numFmtId="49" fontId="42" fillId="36" borderId="190" xfId="0" applyNumberFormat="1" applyFont="1" applyFill="1" applyBorder="1" applyAlignment="1">
      <alignment horizontal="center" vertical="center"/>
    </xf>
    <xf numFmtId="49" fontId="42" fillId="36" borderId="191" xfId="0" applyNumberFormat="1" applyFont="1" applyFill="1" applyBorder="1" applyAlignment="1">
      <alignment horizontal="center" vertical="center"/>
    </xf>
    <xf numFmtId="0" fontId="42" fillId="36" borderId="190" xfId="50" applyNumberFormat="1" applyFont="1" applyFill="1" applyBorder="1" applyAlignment="1">
      <alignment horizontal="right" vertical="center"/>
      <protection/>
    </xf>
    <xf numFmtId="0" fontId="42" fillId="36" borderId="192" xfId="50" applyNumberFormat="1" applyFont="1" applyFill="1" applyBorder="1" applyAlignment="1">
      <alignment horizontal="center"/>
      <protection/>
    </xf>
    <xf numFmtId="0" fontId="42" fillId="36" borderId="192" xfId="50" applyNumberFormat="1" applyFont="1" applyFill="1" applyBorder="1" applyAlignment="1">
      <alignment horizontal="left" vertical="center"/>
      <protection/>
    </xf>
    <xf numFmtId="0" fontId="42" fillId="36" borderId="193" xfId="50" applyNumberFormat="1" applyFont="1" applyFill="1" applyBorder="1" applyAlignment="1">
      <alignment horizontal="center" vertical="center"/>
      <protection/>
    </xf>
    <xf numFmtId="0" fontId="42" fillId="36" borderId="194" xfId="50" applyNumberFormat="1" applyFont="1" applyFill="1" applyBorder="1" applyAlignment="1" applyProtection="1">
      <alignment horizontal="center"/>
      <protection locked="0"/>
    </xf>
    <xf numFmtId="49" fontId="42" fillId="36" borderId="18" xfId="0" applyNumberFormat="1" applyFont="1" applyFill="1" applyBorder="1" applyAlignment="1">
      <alignment horizontal="center" vertical="center"/>
    </xf>
    <xf numFmtId="49" fontId="42" fillId="36" borderId="195" xfId="0" applyNumberFormat="1" applyFont="1" applyFill="1" applyBorder="1" applyAlignment="1">
      <alignment horizontal="center" vertical="center"/>
    </xf>
    <xf numFmtId="49" fontId="42" fillId="36" borderId="20" xfId="0" applyNumberFormat="1" applyFont="1" applyFill="1" applyBorder="1" applyAlignment="1">
      <alignment horizontal="center" vertical="center"/>
    </xf>
    <xf numFmtId="49" fontId="42" fillId="36" borderId="196" xfId="0" applyNumberFormat="1" applyFont="1" applyFill="1" applyBorder="1" applyAlignment="1">
      <alignment horizontal="center" vertical="center"/>
    </xf>
    <xf numFmtId="49" fontId="42" fillId="36" borderId="197" xfId="0" applyNumberFormat="1" applyFont="1" applyFill="1" applyBorder="1" applyAlignment="1">
      <alignment horizontal="center" vertical="center"/>
    </xf>
    <xf numFmtId="49" fontId="44" fillId="36" borderId="16" xfId="0" applyNumberFormat="1" applyFont="1" applyFill="1" applyBorder="1" applyAlignment="1">
      <alignment horizontal="center"/>
    </xf>
    <xf numFmtId="0" fontId="44" fillId="36" borderId="70" xfId="0" applyNumberFormat="1" applyFont="1" applyFill="1" applyBorder="1" applyAlignment="1">
      <alignment horizontal="center"/>
    </xf>
    <xf numFmtId="0" fontId="44" fillId="36" borderId="69" xfId="0" applyNumberFormat="1" applyFont="1" applyFill="1" applyBorder="1" applyAlignment="1" applyProtection="1">
      <alignment horizontal="center" vertical="center"/>
      <protection locked="0"/>
    </xf>
    <xf numFmtId="0" fontId="44" fillId="36" borderId="70" xfId="0" applyNumberFormat="1" applyFont="1" applyFill="1" applyBorder="1" applyAlignment="1" applyProtection="1">
      <alignment horizontal="center" vertical="center"/>
      <protection/>
    </xf>
    <xf numFmtId="0" fontId="44" fillId="36" borderId="119" xfId="0" applyNumberFormat="1" applyFont="1" applyFill="1" applyBorder="1" applyAlignment="1" applyProtection="1">
      <alignment horizontal="center" vertical="center"/>
      <protection locked="0"/>
    </xf>
    <xf numFmtId="0" fontId="42" fillId="37" borderId="198" xfId="0" applyFont="1" applyFill="1" applyBorder="1" applyAlignment="1">
      <alignment/>
    </xf>
    <xf numFmtId="0" fontId="42" fillId="37" borderId="199" xfId="0" applyFont="1" applyFill="1" applyBorder="1" applyAlignment="1" applyProtection="1">
      <alignment/>
      <protection locked="0"/>
    </xf>
    <xf numFmtId="49" fontId="42" fillId="37" borderId="200" xfId="0" applyNumberFormat="1" applyFont="1" applyFill="1" applyBorder="1" applyAlignment="1">
      <alignment horizontal="center" vertical="center"/>
    </xf>
    <xf numFmtId="49" fontId="42" fillId="37" borderId="201" xfId="0" applyNumberFormat="1" applyFont="1" applyFill="1" applyBorder="1" applyAlignment="1">
      <alignment horizontal="center" vertical="center"/>
    </xf>
    <xf numFmtId="49" fontId="42" fillId="37" borderId="202" xfId="0" applyNumberFormat="1" applyFont="1" applyFill="1" applyBorder="1" applyAlignment="1">
      <alignment horizontal="center" vertical="center"/>
    </xf>
    <xf numFmtId="0" fontId="42" fillId="37" borderId="203" xfId="50" applyNumberFormat="1" applyFont="1" applyFill="1" applyBorder="1" applyAlignment="1">
      <alignment horizontal="right" vertical="center"/>
      <protection/>
    </xf>
    <xf numFmtId="0" fontId="42" fillId="37" borderId="200" xfId="50" applyNumberFormat="1" applyFont="1" applyFill="1" applyBorder="1" applyAlignment="1">
      <alignment horizontal="center"/>
      <protection/>
    </xf>
    <xf numFmtId="0" fontId="42" fillId="37" borderId="200" xfId="50" applyNumberFormat="1" applyFont="1" applyFill="1" applyBorder="1" applyAlignment="1">
      <alignment horizontal="left" vertical="center"/>
      <protection/>
    </xf>
    <xf numFmtId="0" fontId="42" fillId="37" borderId="204" xfId="50" applyNumberFormat="1" applyFont="1" applyFill="1" applyBorder="1" applyAlignment="1">
      <alignment horizontal="center" vertical="center"/>
      <protection/>
    </xf>
    <xf numFmtId="0" fontId="42" fillId="37" borderId="205" xfId="50" applyNumberFormat="1" applyFont="1" applyFill="1" applyBorder="1" applyAlignment="1" applyProtection="1">
      <alignment horizontal="center"/>
      <protection locked="0"/>
    </xf>
    <xf numFmtId="49" fontId="42" fillId="37" borderId="28" xfId="0" applyNumberFormat="1" applyFont="1" applyFill="1" applyBorder="1" applyAlignment="1">
      <alignment horizontal="center" vertical="center"/>
    </xf>
    <xf numFmtId="49" fontId="42" fillId="37" borderId="206" xfId="0" applyNumberFormat="1" applyFont="1" applyFill="1" applyBorder="1" applyAlignment="1">
      <alignment horizontal="center" vertical="center"/>
    </xf>
    <xf numFmtId="49" fontId="42" fillId="37" borderId="31" xfId="0" applyNumberFormat="1" applyFont="1" applyFill="1" applyBorder="1" applyAlignment="1">
      <alignment horizontal="center" vertical="center"/>
    </xf>
    <xf numFmtId="49" fontId="42" fillId="37" borderId="147" xfId="0" applyNumberFormat="1" applyFont="1" applyFill="1" applyBorder="1" applyAlignment="1">
      <alignment horizontal="center" vertical="center"/>
    </xf>
    <xf numFmtId="49" fontId="42" fillId="37" borderId="148" xfId="0" applyNumberFormat="1" applyFont="1" applyFill="1" applyBorder="1" applyAlignment="1">
      <alignment horizontal="center" vertical="center"/>
    </xf>
    <xf numFmtId="49" fontId="42" fillId="37" borderId="0" xfId="0" applyNumberFormat="1" applyFont="1" applyFill="1" applyAlignment="1">
      <alignment horizontal="center" vertical="center"/>
    </xf>
    <xf numFmtId="49" fontId="44" fillId="37" borderId="36" xfId="0" applyNumberFormat="1" applyFont="1" applyFill="1" applyBorder="1" applyAlignment="1">
      <alignment horizontal="center"/>
    </xf>
    <xf numFmtId="0" fontId="44" fillId="37" borderId="36" xfId="0" applyNumberFormat="1" applyFont="1" applyFill="1" applyBorder="1" applyAlignment="1">
      <alignment horizontal="center"/>
    </xf>
    <xf numFmtId="0" fontId="44" fillId="37" borderId="71" xfId="0" applyNumberFormat="1" applyFont="1" applyFill="1" applyBorder="1" applyAlignment="1">
      <alignment horizontal="center"/>
    </xf>
    <xf numFmtId="0" fontId="44" fillId="37" borderId="118" xfId="0" applyNumberFormat="1" applyFont="1" applyFill="1" applyBorder="1" applyAlignment="1">
      <alignment horizontal="center"/>
    </xf>
    <xf numFmtId="0" fontId="44" fillId="37" borderId="71" xfId="0" applyNumberFormat="1" applyFont="1" applyFill="1" applyBorder="1" applyAlignment="1" applyProtection="1">
      <alignment horizontal="center" vertical="center"/>
      <protection locked="0"/>
    </xf>
    <xf numFmtId="0" fontId="44" fillId="37" borderId="71" xfId="0" applyNumberFormat="1" applyFont="1" applyFill="1" applyBorder="1" applyAlignment="1" applyProtection="1">
      <alignment horizontal="center" vertical="center"/>
      <protection/>
    </xf>
    <xf numFmtId="0" fontId="44" fillId="37" borderId="118" xfId="0" applyNumberFormat="1" applyFont="1" applyFill="1" applyBorder="1" applyAlignment="1" applyProtection="1">
      <alignment horizontal="center" vertical="center"/>
      <protection locked="0"/>
    </xf>
    <xf numFmtId="0" fontId="42" fillId="38" borderId="207" xfId="0" applyFont="1" applyFill="1" applyBorder="1" applyAlignment="1">
      <alignment/>
    </xf>
    <xf numFmtId="0" fontId="42" fillId="38" borderId="208" xfId="0" applyFont="1" applyFill="1" applyBorder="1" applyAlignment="1" applyProtection="1">
      <alignment/>
      <protection locked="0"/>
    </xf>
    <xf numFmtId="49" fontId="42" fillId="38" borderId="209" xfId="0" applyNumberFormat="1" applyFont="1" applyFill="1" applyBorder="1" applyAlignment="1">
      <alignment horizontal="center" vertical="center"/>
    </xf>
    <xf numFmtId="49" fontId="42" fillId="38" borderId="210" xfId="0" applyNumberFormat="1" applyFont="1" applyFill="1" applyBorder="1" applyAlignment="1">
      <alignment horizontal="center" vertical="center"/>
    </xf>
    <xf numFmtId="0" fontId="42" fillId="38" borderId="211" xfId="50" applyNumberFormat="1" applyFont="1" applyFill="1" applyBorder="1" applyAlignment="1">
      <alignment horizontal="right" vertical="center"/>
      <protection/>
    </xf>
    <xf numFmtId="0" fontId="42" fillId="38" borderId="209" xfId="50" applyNumberFormat="1" applyFont="1" applyFill="1" applyBorder="1" applyAlignment="1">
      <alignment horizontal="center"/>
      <protection/>
    </xf>
    <xf numFmtId="0" fontId="42" fillId="38" borderId="209" xfId="50" applyNumberFormat="1" applyFont="1" applyFill="1" applyBorder="1" applyAlignment="1">
      <alignment horizontal="left" vertical="center"/>
      <protection/>
    </xf>
    <xf numFmtId="0" fontId="42" fillId="38" borderId="212" xfId="50" applyNumberFormat="1" applyFont="1" applyFill="1" applyBorder="1" applyAlignment="1">
      <alignment horizontal="center" vertical="center"/>
      <protection/>
    </xf>
    <xf numFmtId="0" fontId="42" fillId="38" borderId="213" xfId="50" applyNumberFormat="1" applyFont="1" applyFill="1" applyBorder="1" applyAlignment="1" applyProtection="1">
      <alignment horizontal="center"/>
      <protection locked="0"/>
    </xf>
    <xf numFmtId="49" fontId="42" fillId="38" borderId="51" xfId="0" applyNumberFormat="1" applyFont="1" applyFill="1" applyBorder="1" applyAlignment="1">
      <alignment horizontal="center" vertical="center"/>
    </xf>
    <xf numFmtId="49" fontId="42" fillId="38" borderId="214" xfId="0" applyNumberFormat="1" applyFont="1" applyFill="1" applyBorder="1" applyAlignment="1">
      <alignment horizontal="center" vertical="center"/>
    </xf>
    <xf numFmtId="49" fontId="42" fillId="38" borderId="46" xfId="0" applyNumberFormat="1" applyFont="1" applyFill="1" applyBorder="1" applyAlignment="1">
      <alignment horizontal="center" vertical="center"/>
    </xf>
    <xf numFmtId="49" fontId="42" fillId="38" borderId="215" xfId="0" applyNumberFormat="1" applyFont="1" applyFill="1" applyBorder="1" applyAlignment="1">
      <alignment horizontal="center" vertical="center"/>
    </xf>
    <xf numFmtId="49" fontId="42" fillId="38" borderId="216" xfId="0" applyNumberFormat="1" applyFont="1" applyFill="1" applyBorder="1" applyAlignment="1">
      <alignment horizontal="center" vertical="center"/>
    </xf>
    <xf numFmtId="49" fontId="44" fillId="38" borderId="54" xfId="0" applyNumberFormat="1" applyFont="1" applyFill="1" applyBorder="1" applyAlignment="1">
      <alignment horizontal="center"/>
    </xf>
    <xf numFmtId="0" fontId="44" fillId="38" borderId="54" xfId="0" applyNumberFormat="1" applyFont="1" applyFill="1" applyBorder="1" applyAlignment="1">
      <alignment horizontal="center"/>
    </xf>
    <xf numFmtId="0" fontId="44" fillId="38" borderId="72" xfId="0" applyNumberFormat="1" applyFont="1" applyFill="1" applyBorder="1" applyAlignment="1">
      <alignment horizontal="center"/>
    </xf>
    <xf numFmtId="0" fontId="44" fillId="38" borderId="110" xfId="0" applyNumberFormat="1" applyFont="1" applyFill="1" applyBorder="1" applyAlignment="1">
      <alignment horizontal="center"/>
    </xf>
    <xf numFmtId="0" fontId="44" fillId="38" borderId="72" xfId="0" applyNumberFormat="1" applyFont="1" applyFill="1" applyBorder="1" applyAlignment="1" applyProtection="1">
      <alignment horizontal="center" vertical="center"/>
      <protection locked="0"/>
    </xf>
    <xf numFmtId="0" fontId="44" fillId="38" borderId="72" xfId="0" applyNumberFormat="1" applyFont="1" applyFill="1" applyBorder="1" applyAlignment="1" applyProtection="1">
      <alignment horizontal="center" vertical="center"/>
      <protection/>
    </xf>
    <xf numFmtId="0" fontId="44" fillId="38" borderId="110" xfId="0" applyNumberFormat="1" applyFont="1" applyFill="1" applyBorder="1" applyAlignment="1" applyProtection="1">
      <alignment horizontal="center" vertical="center"/>
      <protection locked="0"/>
    </xf>
    <xf numFmtId="0" fontId="0" fillId="25" borderId="68" xfId="50" applyFont="1" applyBorder="1" applyAlignment="1">
      <alignment horizontal="center" vertical="center"/>
      <protection/>
    </xf>
    <xf numFmtId="0" fontId="42" fillId="25" borderId="217" xfId="50" applyNumberFormat="1" applyFont="1" applyBorder="1" applyAlignment="1">
      <alignment horizontal="center" vertical="center"/>
      <protection/>
    </xf>
    <xf numFmtId="0" fontId="42" fillId="25" borderId="92" xfId="50" applyNumberFormat="1" applyFont="1" applyBorder="1" applyAlignment="1">
      <alignment horizontal="center" vertical="center"/>
      <protection/>
    </xf>
    <xf numFmtId="0" fontId="42" fillId="25" borderId="93" xfId="50" applyNumberFormat="1" applyFont="1" applyBorder="1" applyAlignment="1">
      <alignment horizontal="center" vertical="center"/>
      <protection/>
    </xf>
    <xf numFmtId="0" fontId="42" fillId="25" borderId="120" xfId="50" applyNumberFormat="1" applyFont="1" applyBorder="1" applyAlignment="1" applyProtection="1">
      <alignment horizontal="center" vertical="center"/>
      <protection/>
    </xf>
    <xf numFmtId="0" fontId="42" fillId="25" borderId="181" xfId="50" applyNumberFormat="1" applyFont="1" applyBorder="1" applyAlignment="1" applyProtection="1">
      <alignment horizontal="center" vertical="center"/>
      <protection/>
    </xf>
    <xf numFmtId="0" fontId="42" fillId="25" borderId="57" xfId="50" applyNumberFormat="1" applyFont="1" applyBorder="1" applyAlignment="1">
      <alignment horizontal="center" vertical="center"/>
      <protection/>
    </xf>
    <xf numFmtId="0" fontId="42" fillId="25" borderId="195" xfId="50" applyNumberFormat="1" applyFont="1" applyBorder="1" applyAlignment="1">
      <alignment horizontal="center" vertical="center"/>
      <protection/>
    </xf>
    <xf numFmtId="0" fontId="42" fillId="25" borderId="218" xfId="50" applyNumberFormat="1" applyFont="1" applyBorder="1" applyAlignment="1">
      <alignment horizontal="center" vertical="center"/>
      <protection/>
    </xf>
    <xf numFmtId="0" fontId="42" fillId="25" borderId="219" xfId="50" applyNumberFormat="1" applyFont="1" applyBorder="1" applyAlignment="1">
      <alignment horizontal="center" vertical="center"/>
      <protection/>
    </xf>
    <xf numFmtId="0" fontId="42" fillId="25" borderId="220" xfId="50" applyNumberFormat="1" applyFont="1" applyBorder="1" applyAlignment="1">
      <alignment horizontal="center" vertical="center"/>
      <protection/>
    </xf>
    <xf numFmtId="0" fontId="42" fillId="25" borderId="49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18</xdr:row>
      <xdr:rowOff>123825</xdr:rowOff>
    </xdr:from>
    <xdr:to>
      <xdr:col>10</xdr:col>
      <xdr:colOff>190500</xdr:colOff>
      <xdr:row>22</xdr:row>
      <xdr:rowOff>76200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6958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1295400</xdr:colOff>
      <xdr:row>4</xdr:row>
      <xdr:rowOff>57150</xdr:rowOff>
    </xdr:from>
    <xdr:to>
      <xdr:col>24</xdr:col>
      <xdr:colOff>47625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5" name="Obdélník 8"/>
        <xdr:cNvSpPr>
          <a:spLocks/>
        </xdr:cNvSpPr>
      </xdr:nvSpPr>
      <xdr:spPr>
        <a:xfrm>
          <a:off x="572452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twoCellAnchor editAs="oneCell">
    <xdr:from>
      <xdr:col>2</xdr:col>
      <xdr:colOff>371475</xdr:colOff>
      <xdr:row>18</xdr:row>
      <xdr:rowOff>171450</xdr:rowOff>
    </xdr:from>
    <xdr:to>
      <xdr:col>10</xdr:col>
      <xdr:colOff>76200</xdr:colOff>
      <xdr:row>23</xdr:row>
      <xdr:rowOff>38100</xdr:rowOff>
    </xdr:to>
    <xdr:pic>
      <xdr:nvPicPr>
        <xdr:cNvPr id="4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4743450"/>
          <a:ext cx="2752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495300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69595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6958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339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66675</xdr:rowOff>
    </xdr:from>
    <xdr:to>
      <xdr:col>21</xdr:col>
      <xdr:colOff>152400</xdr:colOff>
      <xdr:row>8</xdr:row>
      <xdr:rowOff>171450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2867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18</xdr:row>
      <xdr:rowOff>152400</xdr:rowOff>
    </xdr:from>
    <xdr:to>
      <xdr:col>10</xdr:col>
      <xdr:colOff>66675</xdr:colOff>
      <xdr:row>22</xdr:row>
      <xdr:rowOff>152400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244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133350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421875" style="73" customWidth="1"/>
    <col min="2" max="2" width="27.8515625" style="73" customWidth="1"/>
    <col min="3" max="3" width="7.7109375" style="73" customWidth="1"/>
    <col min="4" max="4" width="3.7109375" style="73" customWidth="1"/>
    <col min="5" max="5" width="7.7109375" style="73" customWidth="1"/>
    <col min="6" max="6" width="3.7109375" style="73" customWidth="1"/>
    <col min="7" max="7" width="7.7109375" style="73" customWidth="1"/>
    <col min="8" max="8" width="3.7109375" style="73" customWidth="1"/>
    <col min="9" max="9" width="7.7109375" style="73" customWidth="1"/>
    <col min="10" max="10" width="3.7109375" style="73" customWidth="1"/>
    <col min="11" max="11" width="7.7109375" style="73" customWidth="1"/>
    <col min="12" max="12" width="3.7109375" style="73" customWidth="1"/>
    <col min="13" max="13" width="5.00390625" style="73" customWidth="1"/>
    <col min="14" max="14" width="1.28515625" style="73" customWidth="1"/>
    <col min="15" max="15" width="4.8515625" style="73" customWidth="1"/>
    <col min="16" max="17" width="9.7109375" style="73" customWidth="1"/>
    <col min="18" max="18" width="1.57421875" style="73" customWidth="1"/>
    <col min="19" max="19" width="5.140625" style="73" customWidth="1"/>
    <col min="20" max="20" width="21.28125" style="73" customWidth="1"/>
    <col min="21" max="21" width="1.7109375" style="73" customWidth="1"/>
    <col min="22" max="22" width="21.28125" style="73" customWidth="1"/>
    <col min="23" max="23" width="3.57421875" style="73" customWidth="1"/>
    <col min="24" max="24" width="1.28515625" style="73" customWidth="1"/>
    <col min="25" max="25" width="3.57421875" style="73" customWidth="1"/>
    <col min="26" max="16384" width="9.140625" style="73" customWidth="1"/>
  </cols>
  <sheetData>
    <row r="1" spans="17:26" s="68" customFormat="1" ht="15">
      <c r="Q1" s="69"/>
      <c r="R1" s="70"/>
      <c r="S1" s="70"/>
      <c r="T1" s="70"/>
      <c r="U1" s="71"/>
      <c r="V1" s="69"/>
      <c r="W1" s="69"/>
      <c r="X1" s="69"/>
      <c r="Y1" s="69"/>
      <c r="Z1" s="69"/>
    </row>
    <row r="2" spans="3:26" s="68" customFormat="1" ht="15">
      <c r="C2" s="72"/>
      <c r="D2" s="72"/>
      <c r="Q2" s="69"/>
      <c r="R2" s="70"/>
      <c r="S2" s="70"/>
      <c r="T2" s="70"/>
      <c r="U2" s="71"/>
      <c r="V2" s="69"/>
      <c r="W2" s="69"/>
      <c r="X2" s="69"/>
      <c r="Y2" s="69"/>
      <c r="Z2" s="69"/>
    </row>
    <row r="3" spans="2:26" s="68" customFormat="1" ht="15">
      <c r="B3" s="72"/>
      <c r="C3" s="72"/>
      <c r="D3" s="72"/>
      <c r="Q3" s="69"/>
      <c r="R3" s="70"/>
      <c r="S3" s="70"/>
      <c r="T3" s="70"/>
      <c r="U3" s="71"/>
      <c r="V3" s="69"/>
      <c r="W3" s="69"/>
      <c r="X3" s="69"/>
      <c r="Y3" s="69"/>
      <c r="Z3" s="69"/>
    </row>
    <row r="4" spans="3:26" s="68" customFormat="1" ht="15">
      <c r="C4" s="72"/>
      <c r="D4" s="72"/>
      <c r="Q4" s="69"/>
      <c r="R4" s="70"/>
      <c r="S4" s="70"/>
      <c r="T4" s="70"/>
      <c r="U4" s="71"/>
      <c r="V4" s="69"/>
      <c r="W4" s="69"/>
      <c r="X4" s="69"/>
      <c r="Y4" s="69"/>
      <c r="Z4" s="69"/>
    </row>
    <row r="5" spans="17:26" s="68" customFormat="1" ht="15">
      <c r="Q5" s="69"/>
      <c r="R5" s="70"/>
      <c r="S5" s="70"/>
      <c r="T5" s="70"/>
      <c r="U5" s="71"/>
      <c r="V5" s="69"/>
      <c r="W5" s="69"/>
      <c r="X5" s="69"/>
      <c r="Y5" s="69"/>
      <c r="Z5" s="69"/>
    </row>
    <row r="6" spans="17:26" s="68" customFormat="1" ht="15">
      <c r="Q6" s="69"/>
      <c r="R6" s="70"/>
      <c r="S6" s="70"/>
      <c r="T6" s="70"/>
      <c r="U6" s="71"/>
      <c r="V6" s="69"/>
      <c r="W6" s="69"/>
      <c r="X6" s="69"/>
      <c r="Y6" s="69"/>
      <c r="Z6" s="69"/>
    </row>
    <row r="7" spans="17:26" s="68" customFormat="1" ht="15">
      <c r="Q7" s="69"/>
      <c r="R7" s="70"/>
      <c r="S7" s="70"/>
      <c r="T7" s="70"/>
      <c r="U7" s="71"/>
      <c r="V7" s="69"/>
      <c r="W7" s="69"/>
      <c r="X7" s="69"/>
      <c r="Y7" s="69"/>
      <c r="Z7" s="69"/>
    </row>
    <row r="8" spans="17:26" s="68" customFormat="1" ht="15">
      <c r="Q8" s="69"/>
      <c r="R8" s="70"/>
      <c r="S8" s="70"/>
      <c r="T8" s="70"/>
      <c r="U8" s="71"/>
      <c r="V8" s="69"/>
      <c r="W8" s="69"/>
      <c r="X8" s="69"/>
      <c r="Y8" s="69"/>
      <c r="Z8" s="69"/>
    </row>
    <row r="9" spans="1:18" ht="24" customHeight="1" thickBot="1">
      <c r="A9" s="74"/>
      <c r="B9" s="74"/>
      <c r="C9" s="74"/>
      <c r="D9" s="74"/>
      <c r="E9" s="74"/>
      <c r="F9" s="74"/>
      <c r="H9" s="75"/>
      <c r="I9" s="76"/>
      <c r="J9" s="74"/>
      <c r="K9" s="74"/>
      <c r="L9" s="74"/>
      <c r="M9" s="74"/>
      <c r="N9" s="74"/>
      <c r="O9" s="74"/>
      <c r="P9" s="74"/>
      <c r="Q9" s="74"/>
      <c r="R9" s="74"/>
    </row>
    <row r="10" spans="1:25" ht="24" customHeight="1" thickBot="1">
      <c r="A10" s="74"/>
      <c r="B10" s="77"/>
      <c r="C10" s="74"/>
      <c r="D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119" t="s">
        <v>6</v>
      </c>
      <c r="T10" s="145" t="str">
        <f>B12</f>
        <v>Überall Dan</v>
      </c>
      <c r="U10" s="145" t="s">
        <v>15</v>
      </c>
      <c r="V10" s="145" t="str">
        <f>B13</f>
        <v>Šiška Zdeněk</v>
      </c>
      <c r="W10" s="250">
        <v>2</v>
      </c>
      <c r="X10" s="258" t="s">
        <v>22</v>
      </c>
      <c r="Y10" s="251">
        <v>3</v>
      </c>
    </row>
    <row r="11" spans="1:25" ht="24" customHeight="1" thickBot="1">
      <c r="A11" s="2"/>
      <c r="B11" s="3"/>
      <c r="C11" s="148">
        <v>1</v>
      </c>
      <c r="D11" s="149"/>
      <c r="E11" s="129">
        <v>2</v>
      </c>
      <c r="F11" s="149"/>
      <c r="G11" s="129">
        <v>3</v>
      </c>
      <c r="H11" s="149"/>
      <c r="I11" s="129">
        <v>4</v>
      </c>
      <c r="J11" s="149"/>
      <c r="K11" s="287"/>
      <c r="L11" s="288"/>
      <c r="M11" s="391" t="s">
        <v>1</v>
      </c>
      <c r="N11" s="392"/>
      <c r="O11" s="393"/>
      <c r="P11" s="130" t="s">
        <v>2</v>
      </c>
      <c r="Q11" s="131" t="s">
        <v>0</v>
      </c>
      <c r="R11" s="74"/>
      <c r="S11" s="121" t="s">
        <v>7</v>
      </c>
      <c r="T11" s="146" t="str">
        <f>B14</f>
        <v>Saňák Adam</v>
      </c>
      <c r="U11" s="146" t="s">
        <v>15</v>
      </c>
      <c r="V11" s="146" t="str">
        <f>B15</f>
        <v>Ruman Milan</v>
      </c>
      <c r="W11" s="250">
        <v>3</v>
      </c>
      <c r="X11" s="258" t="s">
        <v>22</v>
      </c>
      <c r="Y11" s="251" t="s">
        <v>46</v>
      </c>
    </row>
    <row r="12" spans="1:25" ht="24" customHeight="1" thickBot="1" thickTop="1">
      <c r="A12" s="81">
        <v>1</v>
      </c>
      <c r="B12" s="238" t="s">
        <v>27</v>
      </c>
      <c r="C12" s="132"/>
      <c r="D12" s="133"/>
      <c r="E12" s="134" t="str">
        <f>W10&amp;":"&amp;Y10</f>
        <v>2:3</v>
      </c>
      <c r="F12" s="126">
        <f>VLOOKUP(E12,G28:H37,2,0)</f>
        <v>2</v>
      </c>
      <c r="G12" s="134" t="str">
        <f>W15&amp;":"&amp;Y15</f>
        <v>2:3</v>
      </c>
      <c r="H12" s="126">
        <f>VLOOKUP(G12,G28:H37,2,0)</f>
        <v>2</v>
      </c>
      <c r="I12" s="134" t="str">
        <f>Y18&amp;":"&amp;W18</f>
        <v>3:1</v>
      </c>
      <c r="J12" s="126">
        <f>VLOOKUP(I12,G28:H37,2,0)</f>
        <v>6</v>
      </c>
      <c r="K12" s="289"/>
      <c r="L12" s="290"/>
      <c r="M12" s="153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7</v>
      </c>
      <c r="N12" s="135" t="s">
        <v>22</v>
      </c>
      <c r="O12" s="152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7</v>
      </c>
      <c r="P12" s="125">
        <f>SUM(L12,J12,H12,F12)</f>
        <v>10</v>
      </c>
      <c r="Q12" s="263" t="s">
        <v>48</v>
      </c>
      <c r="R12" s="78"/>
      <c r="S12" s="295"/>
      <c r="T12" s="296"/>
      <c r="U12" s="296"/>
      <c r="V12" s="296"/>
      <c r="W12" s="297"/>
      <c r="X12" s="298"/>
      <c r="Y12" s="294"/>
    </row>
    <row r="13" spans="1:25" ht="24" customHeight="1" thickBot="1">
      <c r="A13" s="82">
        <v>2</v>
      </c>
      <c r="B13" s="239" t="s">
        <v>28</v>
      </c>
      <c r="C13" s="136" t="str">
        <f>Y10&amp;":"&amp;W10</f>
        <v>3:2</v>
      </c>
      <c r="D13" s="127">
        <f>VLOOKUP(C13,G28:H37,2,0)</f>
        <v>5</v>
      </c>
      <c r="E13" s="137"/>
      <c r="F13" s="138"/>
      <c r="G13" s="136" t="str">
        <f>W13&amp;":"&amp;Y13</f>
        <v>3:1</v>
      </c>
      <c r="H13" s="127">
        <f>VLOOKUP(G13,G28:H37,2,0)</f>
        <v>6</v>
      </c>
      <c r="I13" s="134" t="str">
        <f>W16&amp;":"&amp;Y16</f>
        <v>3:1</v>
      </c>
      <c r="J13" s="127">
        <f>VLOOKUP(I13,G28:H37,2,0)</f>
        <v>6</v>
      </c>
      <c r="K13" s="289"/>
      <c r="L13" s="291"/>
      <c r="M13" s="153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9</v>
      </c>
      <c r="N13" s="139" t="s">
        <v>22</v>
      </c>
      <c r="O13" s="155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4</v>
      </c>
      <c r="P13" s="125">
        <f>SUM(L13,J13,H13,D13)</f>
        <v>17</v>
      </c>
      <c r="Q13" s="264" t="s">
        <v>47</v>
      </c>
      <c r="R13" s="78"/>
      <c r="S13" s="121" t="s">
        <v>8</v>
      </c>
      <c r="T13" s="146" t="str">
        <f>B13</f>
        <v>Šiška Zdeněk</v>
      </c>
      <c r="U13" s="146" t="s">
        <v>15</v>
      </c>
      <c r="V13" s="146" t="str">
        <f>B14</f>
        <v>Saňák Adam</v>
      </c>
      <c r="W13" s="250">
        <v>3</v>
      </c>
      <c r="X13" s="258" t="s">
        <v>22</v>
      </c>
      <c r="Y13" s="251">
        <v>1</v>
      </c>
    </row>
    <row r="14" spans="1:25" ht="24" customHeight="1" thickBot="1">
      <c r="A14" s="82">
        <v>3</v>
      </c>
      <c r="B14" s="239" t="s">
        <v>26</v>
      </c>
      <c r="C14" s="136" t="str">
        <f>Y15&amp;":"&amp;W15</f>
        <v>3:2</v>
      </c>
      <c r="D14" s="127">
        <f>VLOOKUP(C14,G28:H37,2,0)</f>
        <v>5</v>
      </c>
      <c r="E14" s="136" t="str">
        <f>Y13&amp;":"&amp;W13</f>
        <v>1:3</v>
      </c>
      <c r="F14" s="127">
        <f>VLOOKUP(E14,G28:H37,2,0)</f>
        <v>1</v>
      </c>
      <c r="G14" s="137"/>
      <c r="H14" s="138"/>
      <c r="I14" s="134" t="str">
        <f>W11&amp;":"&amp;Y11</f>
        <v>3:S</v>
      </c>
      <c r="J14" s="127">
        <f>VLOOKUP(I14,G28:H37,2,0)</f>
        <v>4</v>
      </c>
      <c r="K14" s="289"/>
      <c r="L14" s="292"/>
      <c r="M14" s="153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4</v>
      </c>
      <c r="N14" s="136" t="s">
        <v>22</v>
      </c>
      <c r="O14" s="155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5</v>
      </c>
      <c r="P14" s="125">
        <f>SUM(L14,J14,F14,D14)</f>
        <v>10</v>
      </c>
      <c r="Q14" s="264" t="s">
        <v>49</v>
      </c>
      <c r="R14" s="78"/>
      <c r="S14" s="295"/>
      <c r="T14" s="296"/>
      <c r="U14" s="296"/>
      <c r="V14" s="296"/>
      <c r="W14" s="297"/>
      <c r="X14" s="298"/>
      <c r="Y14" s="294"/>
    </row>
    <row r="15" spans="1:25" ht="24" customHeight="1" thickBot="1">
      <c r="A15" s="82">
        <v>4</v>
      </c>
      <c r="B15" s="239" t="s">
        <v>43</v>
      </c>
      <c r="C15" s="136" t="str">
        <f>W18&amp;":"&amp;Y18</f>
        <v>1:3</v>
      </c>
      <c r="D15" s="128">
        <f>VLOOKUP(C15,G28:H37,2,0)</f>
        <v>1</v>
      </c>
      <c r="E15" s="136" t="str">
        <f>Y16&amp;":"&amp;W16</f>
        <v>1:3</v>
      </c>
      <c r="F15" s="128">
        <f>VLOOKUP(E15,G28:H37,2,0)</f>
        <v>1</v>
      </c>
      <c r="G15" s="136" t="str">
        <f>Y11&amp;":"&amp;W11</f>
        <v>S:3</v>
      </c>
      <c r="H15" s="128">
        <f>VLOOKUP(G15,G28:H37,2,0)</f>
        <v>-3</v>
      </c>
      <c r="I15" s="140"/>
      <c r="J15" s="141"/>
      <c r="K15" s="289"/>
      <c r="L15" s="293"/>
      <c r="M15" s="153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2</v>
      </c>
      <c r="N15" s="142" t="s">
        <v>22</v>
      </c>
      <c r="O15" s="155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6</v>
      </c>
      <c r="P15" s="125">
        <f>SUM(L15,H15,F15,D15)</f>
        <v>-1</v>
      </c>
      <c r="Q15" s="265" t="s">
        <v>54</v>
      </c>
      <c r="R15" s="117"/>
      <c r="S15" s="121" t="s">
        <v>3</v>
      </c>
      <c r="T15" s="146" t="str">
        <f>B12</f>
        <v>Überall Dan</v>
      </c>
      <c r="U15" s="146" t="s">
        <v>15</v>
      </c>
      <c r="V15" s="146" t="str">
        <f>B14</f>
        <v>Saňák Adam</v>
      </c>
      <c r="W15" s="250">
        <v>2</v>
      </c>
      <c r="X15" s="258" t="s">
        <v>22</v>
      </c>
      <c r="Y15" s="251">
        <v>3</v>
      </c>
    </row>
    <row r="16" spans="1:25" ht="24" customHeight="1" thickBot="1">
      <c r="A16" s="278"/>
      <c r="B16" s="279"/>
      <c r="C16" s="280"/>
      <c r="D16" s="281"/>
      <c r="E16" s="280"/>
      <c r="F16" s="281"/>
      <c r="G16" s="280"/>
      <c r="H16" s="281"/>
      <c r="I16" s="282"/>
      <c r="J16" s="281"/>
      <c r="K16" s="143"/>
      <c r="L16" s="144"/>
      <c r="M16" s="283"/>
      <c r="N16" s="143"/>
      <c r="O16" s="284"/>
      <c r="P16" s="285"/>
      <c r="Q16" s="286"/>
      <c r="R16" s="78"/>
      <c r="S16" s="120" t="s">
        <v>5</v>
      </c>
      <c r="T16" s="147" t="str">
        <f>B13</f>
        <v>Šiška Zdeněk</v>
      </c>
      <c r="U16" s="147" t="s">
        <v>15</v>
      </c>
      <c r="V16" s="147" t="str">
        <f>B15</f>
        <v>Ruman Milan</v>
      </c>
      <c r="W16" s="250">
        <v>3</v>
      </c>
      <c r="X16" s="258" t="s">
        <v>22</v>
      </c>
      <c r="Y16" s="251">
        <v>1</v>
      </c>
    </row>
    <row r="17" spans="1:25" ht="24" customHeight="1" thickBot="1">
      <c r="A17" s="77"/>
      <c r="B17" s="74"/>
      <c r="C17" s="79"/>
      <c r="D17" s="80"/>
      <c r="E17" s="79"/>
      <c r="F17" s="80"/>
      <c r="G17" s="79"/>
      <c r="H17" s="80"/>
      <c r="I17" s="79"/>
      <c r="J17" s="80"/>
      <c r="K17" s="80"/>
      <c r="L17" s="80"/>
      <c r="M17" s="80"/>
      <c r="N17" s="80"/>
      <c r="O17" s="154"/>
      <c r="P17" s="80"/>
      <c r="Q17" s="74"/>
      <c r="R17" s="78"/>
      <c r="S17" s="299"/>
      <c r="T17" s="300"/>
      <c r="U17" s="300"/>
      <c r="V17" s="300"/>
      <c r="W17" s="297"/>
      <c r="X17" s="298"/>
      <c r="Y17" s="294"/>
    </row>
    <row r="18" spans="1:25" ht="24" customHeight="1" thickBot="1">
      <c r="A18" s="77"/>
      <c r="B18" s="74"/>
      <c r="C18" s="91" t="s">
        <v>9</v>
      </c>
      <c r="D18" s="92" t="s">
        <v>10</v>
      </c>
      <c r="E18" s="116"/>
      <c r="F18" s="93" t="s">
        <v>11</v>
      </c>
      <c r="G18" s="94" t="s">
        <v>12</v>
      </c>
      <c r="H18" s="95"/>
      <c r="I18" s="390" t="s">
        <v>13</v>
      </c>
      <c r="J18" s="94" t="s">
        <v>14</v>
      </c>
      <c r="K18" s="94"/>
      <c r="L18" s="118"/>
      <c r="M18" s="80"/>
      <c r="N18" s="80"/>
      <c r="O18" s="80"/>
      <c r="P18" s="80"/>
      <c r="Q18" s="74"/>
      <c r="R18" s="74"/>
      <c r="S18" s="120" t="s">
        <v>4</v>
      </c>
      <c r="T18" s="147" t="str">
        <f>B15</f>
        <v>Ruman Milan</v>
      </c>
      <c r="U18" s="147" t="s">
        <v>15</v>
      </c>
      <c r="V18" s="147" t="str">
        <f>B12</f>
        <v>Überall Dan</v>
      </c>
      <c r="W18" s="250">
        <v>1</v>
      </c>
      <c r="X18" s="258" t="s">
        <v>22</v>
      </c>
      <c r="Y18" s="251">
        <v>3</v>
      </c>
    </row>
    <row r="19" spans="18:25" ht="24" customHeight="1" thickBot="1">
      <c r="R19" s="74"/>
      <c r="S19" s="299"/>
      <c r="T19" s="300"/>
      <c r="U19" s="300"/>
      <c r="V19" s="300"/>
      <c r="W19" s="297"/>
      <c r="X19" s="298"/>
      <c r="Y19" s="294"/>
    </row>
    <row r="20" spans="19:25" ht="18.75">
      <c r="S20" s="111"/>
      <c r="T20" s="111"/>
      <c r="U20" s="111"/>
      <c r="V20" s="111"/>
      <c r="W20" s="112"/>
      <c r="X20" s="112"/>
      <c r="Y20" s="112"/>
    </row>
    <row r="21" ht="15"/>
    <row r="22" ht="15"/>
    <row r="23" ht="15"/>
    <row r="28" spans="7:8" ht="15" hidden="1">
      <c r="G28" s="150" t="s">
        <v>17</v>
      </c>
      <c r="H28" s="73">
        <v>7</v>
      </c>
    </row>
    <row r="29" spans="7:8" ht="15" hidden="1">
      <c r="G29" s="150" t="s">
        <v>19</v>
      </c>
      <c r="H29" s="73">
        <v>6</v>
      </c>
    </row>
    <row r="30" spans="7:8" ht="15" hidden="1">
      <c r="G30" s="150" t="s">
        <v>21</v>
      </c>
      <c r="H30" s="73">
        <v>5</v>
      </c>
    </row>
    <row r="31" spans="7:8" ht="15" hidden="1">
      <c r="G31" s="150" t="s">
        <v>23</v>
      </c>
      <c r="H31" s="73">
        <v>4</v>
      </c>
    </row>
    <row r="32" spans="7:8" ht="15" hidden="1">
      <c r="G32" s="150" t="s">
        <v>18</v>
      </c>
      <c r="H32" s="73">
        <v>2</v>
      </c>
    </row>
    <row r="33" spans="7:8" ht="15" hidden="1">
      <c r="G33" s="150" t="s">
        <v>20</v>
      </c>
      <c r="H33" s="73">
        <v>1</v>
      </c>
    </row>
    <row r="34" spans="7:8" ht="15" hidden="1">
      <c r="G34" s="150" t="s">
        <v>16</v>
      </c>
      <c r="H34" s="73">
        <v>0</v>
      </c>
    </row>
    <row r="35" spans="7:8" ht="15" hidden="1">
      <c r="G35" s="150" t="s">
        <v>24</v>
      </c>
      <c r="H35" s="73">
        <v>-3</v>
      </c>
    </row>
    <row r="36" spans="7:8" ht="15" hidden="1">
      <c r="G36" s="150" t="s">
        <v>25</v>
      </c>
      <c r="H36" s="73">
        <v>-3</v>
      </c>
    </row>
    <row r="37" spans="7:8" ht="15" customHeight="1" hidden="1">
      <c r="G37" s="73" t="s">
        <v>22</v>
      </c>
      <c r="H37" s="151">
        <f>""</f>
      </c>
    </row>
  </sheetData>
  <sheetProtection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B1">
      <selection activeCell="Q14" sqref="Q14"/>
    </sheetView>
  </sheetViews>
  <sheetFormatPr defaultColWidth="9.140625" defaultRowHeight="15"/>
  <cols>
    <col min="1" max="1" width="4.421875" style="85" customWidth="1"/>
    <col min="2" max="2" width="27.8515625" style="85" customWidth="1"/>
    <col min="3" max="3" width="7.7109375" style="85" customWidth="1"/>
    <col min="4" max="4" width="3.7109375" style="85" customWidth="1"/>
    <col min="5" max="5" width="7.7109375" style="85" customWidth="1"/>
    <col min="6" max="6" width="3.7109375" style="85" customWidth="1"/>
    <col min="7" max="7" width="7.7109375" style="85" customWidth="1"/>
    <col min="8" max="8" width="3.7109375" style="85" customWidth="1"/>
    <col min="9" max="9" width="7.7109375" style="85" customWidth="1"/>
    <col min="10" max="10" width="3.7109375" style="85" customWidth="1"/>
    <col min="11" max="11" width="7.7109375" style="85" customWidth="1"/>
    <col min="12" max="12" width="3.7109375" style="85" customWidth="1"/>
    <col min="13" max="13" width="5.00390625" style="85" customWidth="1"/>
    <col min="14" max="14" width="1.28515625" style="85" customWidth="1"/>
    <col min="15" max="15" width="4.8515625" style="85" customWidth="1"/>
    <col min="16" max="17" width="9.7109375" style="85" customWidth="1"/>
    <col min="18" max="18" width="1.57421875" style="85" customWidth="1"/>
    <col min="19" max="19" width="5.140625" style="85" customWidth="1"/>
    <col min="20" max="20" width="21.28125" style="85" customWidth="1"/>
    <col min="21" max="21" width="1.7109375" style="85" customWidth="1"/>
    <col min="22" max="22" width="21.28125" style="85" customWidth="1"/>
    <col min="23" max="23" width="3.57421875" style="85" customWidth="1"/>
    <col min="24" max="24" width="1.28515625" style="85" customWidth="1"/>
    <col min="25" max="25" width="3.57421875" style="85" customWidth="1"/>
    <col min="26" max="16384" width="9.140625" style="85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67" t="s">
        <v>6</v>
      </c>
      <c r="T10" s="157" t="str">
        <f>B12</f>
        <v>Műnster Jaromír</v>
      </c>
      <c r="U10" s="157" t="s">
        <v>15</v>
      </c>
      <c r="V10" s="158" t="str">
        <f>B13</f>
        <v>Überall Roman</v>
      </c>
      <c r="W10" s="252">
        <v>3</v>
      </c>
      <c r="X10" s="259" t="s">
        <v>22</v>
      </c>
      <c r="Y10" s="253">
        <v>1</v>
      </c>
    </row>
    <row r="11" spans="1:25" ht="24" customHeight="1" thickBot="1">
      <c r="A11" s="4"/>
      <c r="B11" s="66"/>
      <c r="C11" s="204">
        <v>1</v>
      </c>
      <c r="D11" s="205"/>
      <c r="E11" s="206">
        <v>2</v>
      </c>
      <c r="F11" s="205"/>
      <c r="G11" s="206">
        <v>3</v>
      </c>
      <c r="H11" s="205"/>
      <c r="I11" s="206">
        <v>4</v>
      </c>
      <c r="J11" s="205"/>
      <c r="K11" s="313"/>
      <c r="L11" s="314"/>
      <c r="M11" s="394" t="s">
        <v>1</v>
      </c>
      <c r="N11" s="395"/>
      <c r="O11" s="395"/>
      <c r="P11" s="207" t="s">
        <v>2</v>
      </c>
      <c r="Q11" s="156" t="s">
        <v>0</v>
      </c>
      <c r="S11" s="7" t="s">
        <v>7</v>
      </c>
      <c r="T11" s="157" t="str">
        <f>B14</f>
        <v>Konečný Dan</v>
      </c>
      <c r="U11" s="157" t="s">
        <v>15</v>
      </c>
      <c r="V11" s="158" t="str">
        <f>B15</f>
        <v>Kotraba Jan</v>
      </c>
      <c r="W11" s="252">
        <v>1</v>
      </c>
      <c r="X11" s="259" t="s">
        <v>22</v>
      </c>
      <c r="Y11" s="253">
        <v>3</v>
      </c>
    </row>
    <row r="12" spans="1:25" ht="24" customHeight="1" thickBot="1" thickTop="1">
      <c r="A12" s="5">
        <v>1</v>
      </c>
      <c r="B12" s="235" t="s">
        <v>29</v>
      </c>
      <c r="C12" s="208"/>
      <c r="D12" s="209"/>
      <c r="E12" s="210" t="str">
        <f>W10&amp;":"&amp;Y10</f>
        <v>3:1</v>
      </c>
      <c r="F12" s="211">
        <f>VLOOKUP(E12,G28:H37,2,0)</f>
        <v>6</v>
      </c>
      <c r="G12" s="210" t="str">
        <f>W15&amp;":"&amp;Y15</f>
        <v>3:0</v>
      </c>
      <c r="H12" s="211">
        <f>VLOOKUP(G12,G28:H37,2,0)</f>
        <v>7</v>
      </c>
      <c r="I12" s="210" t="str">
        <f>Y18&amp;":"&amp;W18</f>
        <v>3:0</v>
      </c>
      <c r="J12" s="211">
        <f>VLOOKUP(I12,G28:H37,2,0)</f>
        <v>7</v>
      </c>
      <c r="K12" s="315"/>
      <c r="L12" s="316"/>
      <c r="M12" s="212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9</v>
      </c>
      <c r="N12" s="213" t="s">
        <v>22</v>
      </c>
      <c r="O12" s="214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215">
        <f>SUM(L12,J12,H12,F12)</f>
        <v>20</v>
      </c>
      <c r="Q12" s="269" t="s">
        <v>51</v>
      </c>
      <c r="S12" s="321"/>
      <c r="T12" s="322"/>
      <c r="U12" s="322"/>
      <c r="V12" s="323"/>
      <c r="W12" s="324"/>
      <c r="X12" s="325"/>
      <c r="Y12" s="326"/>
    </row>
    <row r="13" spans="1:25" ht="24" customHeight="1" thickBot="1">
      <c r="A13" s="6">
        <v>2</v>
      </c>
      <c r="B13" s="236" t="s">
        <v>41</v>
      </c>
      <c r="C13" s="216" t="str">
        <f>Y10&amp;":"&amp;W10</f>
        <v>1:3</v>
      </c>
      <c r="D13" s="217">
        <f>VLOOKUP(C13,G28:H37,2,0)</f>
        <v>1</v>
      </c>
      <c r="E13" s="218"/>
      <c r="F13" s="219"/>
      <c r="G13" s="220" t="str">
        <f>W13&amp;":"&amp;Y13</f>
        <v>3:0</v>
      </c>
      <c r="H13" s="217">
        <f>VLOOKUP(G13,G28:H37,2,0)</f>
        <v>7</v>
      </c>
      <c r="I13" s="220" t="str">
        <f>W16&amp;":"&amp;Y16</f>
        <v>3:0</v>
      </c>
      <c r="J13" s="217">
        <f>VLOOKUP(I13,G28:H37,2,0)</f>
        <v>7</v>
      </c>
      <c r="K13" s="317"/>
      <c r="L13" s="318"/>
      <c r="M13" s="221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7</v>
      </c>
      <c r="N13" s="222" t="s">
        <v>22</v>
      </c>
      <c r="O13" s="223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3</v>
      </c>
      <c r="P13" s="224">
        <f>SUM(L13,J13,H13,D13)</f>
        <v>15</v>
      </c>
      <c r="Q13" s="270" t="s">
        <v>48</v>
      </c>
      <c r="S13" s="7" t="s">
        <v>8</v>
      </c>
      <c r="T13" s="157" t="str">
        <f>B13</f>
        <v>Überall Roman</v>
      </c>
      <c r="U13" s="157" t="s">
        <v>15</v>
      </c>
      <c r="V13" s="158" t="str">
        <f>B14</f>
        <v>Konečný Dan</v>
      </c>
      <c r="W13" s="252">
        <v>3</v>
      </c>
      <c r="X13" s="259" t="s">
        <v>22</v>
      </c>
      <c r="Y13" s="253">
        <v>0</v>
      </c>
    </row>
    <row r="14" spans="1:25" ht="24" customHeight="1" thickBot="1">
      <c r="A14" s="6">
        <v>3</v>
      </c>
      <c r="B14" s="236" t="s">
        <v>44</v>
      </c>
      <c r="C14" s="216" t="str">
        <f>Y15&amp;":"&amp;W15</f>
        <v>0:3</v>
      </c>
      <c r="D14" s="217">
        <f>VLOOKUP(C14,G28:H37,2,0)</f>
        <v>0</v>
      </c>
      <c r="E14" s="220" t="str">
        <f>Y13&amp;":"&amp;W13</f>
        <v>0:3</v>
      </c>
      <c r="F14" s="217">
        <f>VLOOKUP(E14,G28:H37,2,0)</f>
        <v>0</v>
      </c>
      <c r="G14" s="218"/>
      <c r="H14" s="219"/>
      <c r="I14" s="220" t="str">
        <f>W11&amp;":"&amp;Y11</f>
        <v>1:3</v>
      </c>
      <c r="J14" s="217">
        <f>VLOOKUP(I14,G28:H37,2,0)</f>
        <v>1</v>
      </c>
      <c r="K14" s="317"/>
      <c r="L14" s="318"/>
      <c r="M14" s="221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1</v>
      </c>
      <c r="N14" s="222" t="s">
        <v>22</v>
      </c>
      <c r="O14" s="223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12</v>
      </c>
      <c r="P14" s="224">
        <f>SUM(L14,J14,F14,D14)</f>
        <v>1</v>
      </c>
      <c r="Q14" s="270" t="s">
        <v>54</v>
      </c>
      <c r="S14" s="321"/>
      <c r="T14" s="322"/>
      <c r="U14" s="322"/>
      <c r="V14" s="323"/>
      <c r="W14" s="324"/>
      <c r="X14" s="325"/>
      <c r="Y14" s="326"/>
    </row>
    <row r="15" spans="1:25" ht="24" customHeight="1" thickBot="1">
      <c r="A15" s="122">
        <v>4</v>
      </c>
      <c r="B15" s="237" t="s">
        <v>40</v>
      </c>
      <c r="C15" s="225" t="str">
        <f>W18&amp;":"&amp;Y18</f>
        <v>0:3</v>
      </c>
      <c r="D15" s="226">
        <f>VLOOKUP(C15,G28:H37,2,0)</f>
        <v>0</v>
      </c>
      <c r="E15" s="227" t="str">
        <f>Y16&amp;":"&amp;W16</f>
        <v>0:3</v>
      </c>
      <c r="F15" s="226">
        <f>VLOOKUP(E15,G28:H37,2,0)</f>
        <v>0</v>
      </c>
      <c r="G15" s="228" t="str">
        <f>Y11&amp;":"&amp;W11</f>
        <v>3:1</v>
      </c>
      <c r="H15" s="229">
        <f>VLOOKUP(G15,G28:H37,2,0)</f>
        <v>6</v>
      </c>
      <c r="I15" s="230"/>
      <c r="J15" s="231"/>
      <c r="K15" s="319"/>
      <c r="L15" s="320"/>
      <c r="M15" s="221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3</v>
      </c>
      <c r="N15" s="232" t="s">
        <v>22</v>
      </c>
      <c r="O15" s="223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10</v>
      </c>
      <c r="P15" s="224">
        <f>SUM(L15,H15,F15,D15)</f>
        <v>6</v>
      </c>
      <c r="Q15" s="271" t="s">
        <v>49</v>
      </c>
      <c r="S15" s="7" t="s">
        <v>3</v>
      </c>
      <c r="T15" s="157" t="str">
        <f>B12</f>
        <v>Műnster Jaromír</v>
      </c>
      <c r="U15" s="157" t="s">
        <v>15</v>
      </c>
      <c r="V15" s="158" t="str">
        <f>B14</f>
        <v>Konečný Dan</v>
      </c>
      <c r="W15" s="252">
        <v>3</v>
      </c>
      <c r="X15" s="259" t="s">
        <v>22</v>
      </c>
      <c r="Y15" s="253">
        <v>0</v>
      </c>
    </row>
    <row r="16" spans="1:25" ht="24" customHeight="1" thickBot="1">
      <c r="A16" s="301"/>
      <c r="B16" s="302"/>
      <c r="C16" s="303"/>
      <c r="D16" s="304"/>
      <c r="E16" s="305"/>
      <c r="F16" s="304"/>
      <c r="G16" s="305"/>
      <c r="H16" s="304"/>
      <c r="I16" s="306"/>
      <c r="J16" s="307"/>
      <c r="K16" s="233"/>
      <c r="L16" s="234"/>
      <c r="M16" s="308"/>
      <c r="N16" s="309"/>
      <c r="O16" s="310"/>
      <c r="P16" s="311"/>
      <c r="Q16" s="312"/>
      <c r="S16" s="7" t="s">
        <v>5</v>
      </c>
      <c r="T16" s="157" t="str">
        <f>B13</f>
        <v>Überall Roman</v>
      </c>
      <c r="U16" s="157" t="s">
        <v>15</v>
      </c>
      <c r="V16" s="158" t="str">
        <f>B15</f>
        <v>Kotraba Jan</v>
      </c>
      <c r="W16" s="252">
        <v>3</v>
      </c>
      <c r="X16" s="259" t="s">
        <v>22</v>
      </c>
      <c r="Y16" s="253">
        <v>0</v>
      </c>
    </row>
    <row r="17" spans="19:25" ht="24" customHeight="1" thickBot="1">
      <c r="S17" s="321"/>
      <c r="T17" s="322"/>
      <c r="U17" s="322"/>
      <c r="V17" s="323"/>
      <c r="W17" s="324"/>
      <c r="X17" s="325"/>
      <c r="Y17" s="326"/>
    </row>
    <row r="18" spans="3:25" ht="24" customHeight="1" thickBot="1">
      <c r="C18" s="86" t="s">
        <v>9</v>
      </c>
      <c r="D18" s="87" t="s">
        <v>10</v>
      </c>
      <c r="E18" s="124"/>
      <c r="F18" s="88" t="s">
        <v>11</v>
      </c>
      <c r="G18" s="89" t="s">
        <v>12</v>
      </c>
      <c r="H18" s="90"/>
      <c r="I18" s="124" t="s">
        <v>13</v>
      </c>
      <c r="J18" s="89" t="s">
        <v>14</v>
      </c>
      <c r="K18" s="89"/>
      <c r="L18" s="123"/>
      <c r="S18" s="7" t="s">
        <v>4</v>
      </c>
      <c r="T18" s="157" t="str">
        <f>B15</f>
        <v>Kotraba Jan</v>
      </c>
      <c r="U18" s="157" t="s">
        <v>15</v>
      </c>
      <c r="V18" s="158" t="str">
        <f>B12</f>
        <v>Műnster Jaromír</v>
      </c>
      <c r="W18" s="252">
        <v>0</v>
      </c>
      <c r="X18" s="259" t="s">
        <v>22</v>
      </c>
      <c r="Y18" s="253">
        <v>3</v>
      </c>
    </row>
    <row r="19" spans="19:25" ht="24" customHeight="1" thickBot="1">
      <c r="S19" s="321"/>
      <c r="T19" s="322"/>
      <c r="U19" s="322"/>
      <c r="V19" s="323"/>
      <c r="W19" s="324"/>
      <c r="X19" s="325"/>
      <c r="Y19" s="326"/>
    </row>
    <row r="20" ht="15"/>
    <row r="21" ht="15"/>
    <row r="22" ht="15"/>
    <row r="23" ht="15"/>
    <row r="24" ht="15"/>
    <row r="28" spans="7:8" ht="15" hidden="1">
      <c r="G28" s="85" t="s">
        <v>17</v>
      </c>
      <c r="H28" s="85">
        <v>7</v>
      </c>
    </row>
    <row r="29" spans="7:8" ht="15" hidden="1">
      <c r="G29" s="85" t="s">
        <v>19</v>
      </c>
      <c r="H29" s="85">
        <v>6</v>
      </c>
    </row>
    <row r="30" spans="7:8" ht="15" hidden="1">
      <c r="G30" s="85" t="s">
        <v>21</v>
      </c>
      <c r="H30" s="85">
        <v>5</v>
      </c>
    </row>
    <row r="31" spans="7:8" ht="15" hidden="1">
      <c r="G31" s="85" t="s">
        <v>23</v>
      </c>
      <c r="H31" s="85">
        <v>4</v>
      </c>
    </row>
    <row r="32" spans="7:8" ht="15" hidden="1">
      <c r="G32" s="85" t="s">
        <v>18</v>
      </c>
      <c r="H32" s="85">
        <v>2</v>
      </c>
    </row>
    <row r="33" spans="7:8" ht="15" hidden="1">
      <c r="G33" s="85" t="s">
        <v>20</v>
      </c>
      <c r="H33" s="85">
        <v>1</v>
      </c>
    </row>
    <row r="34" spans="7:8" ht="15" hidden="1">
      <c r="G34" s="85" t="s">
        <v>16</v>
      </c>
      <c r="H34" s="85">
        <v>0</v>
      </c>
    </row>
    <row r="35" spans="7:8" ht="15" hidden="1">
      <c r="G35" s="85" t="s">
        <v>24</v>
      </c>
      <c r="H35" s="85">
        <v>-3</v>
      </c>
    </row>
    <row r="36" spans="7:8" ht="15" hidden="1">
      <c r="G36" s="85" t="s">
        <v>25</v>
      </c>
      <c r="H36" s="85">
        <v>-3</v>
      </c>
    </row>
    <row r="37" spans="7:8" ht="15" customHeight="1" hidden="1">
      <c r="G37" s="85" t="s">
        <v>22</v>
      </c>
      <c r="H37" s="85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B1">
      <selection activeCell="P18" sqref="P18"/>
    </sheetView>
  </sheetViews>
  <sheetFormatPr defaultColWidth="9.140625" defaultRowHeight="15"/>
  <cols>
    <col min="1" max="1" width="4.421875" style="83" customWidth="1"/>
    <col min="2" max="2" width="27.8515625" style="83" customWidth="1"/>
    <col min="3" max="3" width="7.7109375" style="83" customWidth="1"/>
    <col min="4" max="4" width="3.7109375" style="83" customWidth="1"/>
    <col min="5" max="5" width="7.7109375" style="83" customWidth="1"/>
    <col min="6" max="6" width="3.7109375" style="83" customWidth="1"/>
    <col min="7" max="7" width="7.7109375" style="83" customWidth="1"/>
    <col min="8" max="8" width="3.7109375" style="83" customWidth="1"/>
    <col min="9" max="9" width="7.7109375" style="83" customWidth="1"/>
    <col min="10" max="10" width="3.7109375" style="83" customWidth="1"/>
    <col min="11" max="11" width="7.7109375" style="83" customWidth="1"/>
    <col min="12" max="12" width="3.7109375" style="83" customWidth="1"/>
    <col min="13" max="13" width="5.00390625" style="83" customWidth="1"/>
    <col min="14" max="14" width="1.28515625" style="83" customWidth="1"/>
    <col min="15" max="15" width="4.8515625" style="83" customWidth="1"/>
    <col min="16" max="17" width="9.7109375" style="83" customWidth="1"/>
    <col min="18" max="18" width="1.57421875" style="83" customWidth="1"/>
    <col min="19" max="19" width="5.140625" style="83" customWidth="1"/>
    <col min="20" max="20" width="21.28125" style="83" customWidth="1"/>
    <col min="21" max="21" width="1.7109375" style="83" customWidth="1"/>
    <col min="22" max="22" width="21.28125" style="83" customWidth="1"/>
    <col min="23" max="23" width="3.57421875" style="83" customWidth="1"/>
    <col min="24" max="24" width="1.28515625" style="83" customWidth="1"/>
    <col min="25" max="25" width="3.57421875" style="83" customWidth="1"/>
    <col min="26" max="16384" width="9.140625" style="83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64" t="s">
        <v>6</v>
      </c>
      <c r="T10" s="159" t="str">
        <f>B12</f>
        <v>Koudela Vladimír</v>
      </c>
      <c r="U10" s="159" t="s">
        <v>15</v>
      </c>
      <c r="V10" s="159" t="str">
        <f>B13</f>
        <v>Štefaník Drahoslav</v>
      </c>
      <c r="W10" s="248">
        <v>2</v>
      </c>
      <c r="X10" s="260" t="s">
        <v>22</v>
      </c>
      <c r="Y10" s="249">
        <v>3</v>
      </c>
    </row>
    <row r="11" spans="1:25" ht="24" customHeight="1" thickBot="1">
      <c r="A11" s="58"/>
      <c r="B11" s="65"/>
      <c r="C11" s="60">
        <v>1</v>
      </c>
      <c r="D11" s="9"/>
      <c r="E11" s="10">
        <v>2</v>
      </c>
      <c r="F11" s="9"/>
      <c r="G11" s="10">
        <v>3</v>
      </c>
      <c r="H11" s="9"/>
      <c r="I11" s="10">
        <v>4</v>
      </c>
      <c r="J11" s="9"/>
      <c r="K11" s="336"/>
      <c r="L11" s="337"/>
      <c r="M11" s="396" t="s">
        <v>1</v>
      </c>
      <c r="N11" s="397"/>
      <c r="O11" s="397"/>
      <c r="P11" s="168" t="s">
        <v>2</v>
      </c>
      <c r="Q11" s="167" t="s">
        <v>0</v>
      </c>
      <c r="S11" s="8" t="s">
        <v>7</v>
      </c>
      <c r="T11" s="159" t="str">
        <f>B14</f>
        <v>Staník Lubomír</v>
      </c>
      <c r="U11" s="159" t="s">
        <v>15</v>
      </c>
      <c r="V11" s="159" t="str">
        <f>B15</f>
        <v>Julínek Tomáš</v>
      </c>
      <c r="W11" s="248" t="s">
        <v>46</v>
      </c>
      <c r="X11" s="260" t="s">
        <v>22</v>
      </c>
      <c r="Y11" s="249">
        <v>3</v>
      </c>
    </row>
    <row r="12" spans="1:25" ht="24" customHeight="1" thickBot="1" thickTop="1">
      <c r="A12" s="59">
        <v>1</v>
      </c>
      <c r="B12" s="240" t="s">
        <v>42</v>
      </c>
      <c r="C12" s="61"/>
      <c r="D12" s="11"/>
      <c r="E12" s="12" t="str">
        <f>W10&amp;":"&amp;Y10</f>
        <v>2:3</v>
      </c>
      <c r="F12" s="13">
        <f>VLOOKUP(E12,G28:H37,2,0)</f>
        <v>2</v>
      </c>
      <c r="G12" s="12" t="str">
        <f>W15&amp;":"&amp;Y15</f>
        <v>3:1</v>
      </c>
      <c r="H12" s="13">
        <f>VLOOKUP(G12,G28:H37,2,0)</f>
        <v>6</v>
      </c>
      <c r="I12" s="12" t="str">
        <f>Y18&amp;":"&amp;W18</f>
        <v>3:0</v>
      </c>
      <c r="J12" s="13">
        <f>VLOOKUP(I12,G28:H37,2,0)</f>
        <v>7</v>
      </c>
      <c r="K12" s="338"/>
      <c r="L12" s="339"/>
      <c r="M12" s="160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8</v>
      </c>
      <c r="N12" s="161" t="s">
        <v>22</v>
      </c>
      <c r="O12" s="165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4</v>
      </c>
      <c r="P12" s="169">
        <f>SUM(L12,J12,H12,F12)</f>
        <v>15</v>
      </c>
      <c r="Q12" s="266" t="s">
        <v>51</v>
      </c>
      <c r="S12" s="341"/>
      <c r="T12" s="342"/>
      <c r="U12" s="342"/>
      <c r="V12" s="342"/>
      <c r="W12" s="343"/>
      <c r="X12" s="344"/>
      <c r="Y12" s="345"/>
    </row>
    <row r="13" spans="1:25" ht="24" customHeight="1" thickBot="1">
      <c r="A13" s="59">
        <v>2</v>
      </c>
      <c r="B13" s="241" t="s">
        <v>39</v>
      </c>
      <c r="C13" s="62" t="str">
        <f>Y10&amp;":"&amp;W10</f>
        <v>3:2</v>
      </c>
      <c r="D13" s="14">
        <f>VLOOKUP(C13,G28:H37,2,0)</f>
        <v>5</v>
      </c>
      <c r="E13" s="15"/>
      <c r="F13" s="16"/>
      <c r="G13" s="17" t="str">
        <f>W13&amp;":"&amp;Y13</f>
        <v>3:1</v>
      </c>
      <c r="H13" s="14">
        <f>VLOOKUP(G13,G28:H37,2,0)</f>
        <v>6</v>
      </c>
      <c r="I13" s="17" t="str">
        <f>W16&amp;":"&amp;Y16</f>
        <v>0:3</v>
      </c>
      <c r="J13" s="14">
        <f>VLOOKUP(I13,G28:H37,2,0)</f>
        <v>0</v>
      </c>
      <c r="K13" s="15"/>
      <c r="L13" s="340"/>
      <c r="M13" s="162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6</v>
      </c>
      <c r="N13" s="163" t="s">
        <v>22</v>
      </c>
      <c r="O13" s="166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3</v>
      </c>
      <c r="P13" s="170">
        <f>SUM(L13,J13,H13,D13)</f>
        <v>11</v>
      </c>
      <c r="Q13" s="267" t="s">
        <v>49</v>
      </c>
      <c r="S13" s="8" t="s">
        <v>8</v>
      </c>
      <c r="T13" s="159" t="str">
        <f>B13</f>
        <v>Štefaník Drahoslav</v>
      </c>
      <c r="U13" s="159" t="s">
        <v>15</v>
      </c>
      <c r="V13" s="159" t="str">
        <f>B14</f>
        <v>Staník Lubomír</v>
      </c>
      <c r="W13" s="248">
        <v>3</v>
      </c>
      <c r="X13" s="260" t="s">
        <v>22</v>
      </c>
      <c r="Y13" s="249">
        <v>1</v>
      </c>
    </row>
    <row r="14" spans="1:25" ht="24" customHeight="1" thickBot="1">
      <c r="A14" s="59">
        <v>3</v>
      </c>
      <c r="B14" s="241" t="s">
        <v>38</v>
      </c>
      <c r="C14" s="62" t="str">
        <f>Y15&amp;":"&amp;W15</f>
        <v>1:3</v>
      </c>
      <c r="D14" s="14">
        <f>VLOOKUP(C14,G28:H37,2,0)</f>
        <v>1</v>
      </c>
      <c r="E14" s="17" t="str">
        <f>Y13&amp;":"&amp;W13</f>
        <v>1:3</v>
      </c>
      <c r="F14" s="14">
        <f>VLOOKUP(E14,G28:H37,2,0)</f>
        <v>1</v>
      </c>
      <c r="G14" s="15"/>
      <c r="H14" s="16"/>
      <c r="I14" s="17" t="str">
        <f>W11&amp;":"&amp;Y11</f>
        <v>S:3</v>
      </c>
      <c r="J14" s="14">
        <f>VLOOKUP(I14,G28:H37,2,0)</f>
        <v>-3</v>
      </c>
      <c r="K14" s="15"/>
      <c r="L14" s="340"/>
      <c r="M14" s="162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2</v>
      </c>
      <c r="N14" s="163" t="s">
        <v>22</v>
      </c>
      <c r="O14" s="166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6</v>
      </c>
      <c r="P14" s="170">
        <f>SUM(L14,J14,F14,D14)</f>
        <v>-1</v>
      </c>
      <c r="Q14" s="267" t="s">
        <v>54</v>
      </c>
      <c r="S14" s="341"/>
      <c r="T14" s="342"/>
      <c r="U14" s="342"/>
      <c r="V14" s="342"/>
      <c r="W14" s="343"/>
      <c r="X14" s="344"/>
      <c r="Y14" s="345"/>
    </row>
    <row r="15" spans="1:25" ht="24" customHeight="1" thickBot="1">
      <c r="A15" s="59">
        <v>4</v>
      </c>
      <c r="B15" s="241" t="s">
        <v>36</v>
      </c>
      <c r="C15" s="62" t="str">
        <f>W18&amp;":"&amp;Y18</f>
        <v>0:3</v>
      </c>
      <c r="D15" s="14">
        <f>VLOOKUP(C15,G28:H37,2,0)</f>
        <v>0</v>
      </c>
      <c r="E15" s="17" t="str">
        <f>Y16&amp;":"&amp;W16</f>
        <v>3:0</v>
      </c>
      <c r="F15" s="14">
        <f>VLOOKUP(E15,G28:H37,2,0)</f>
        <v>7</v>
      </c>
      <c r="G15" s="17" t="str">
        <f>Y11&amp;":"&amp;W11</f>
        <v>3:S</v>
      </c>
      <c r="H15" s="14">
        <f>VLOOKUP(G15,G28:H37,2,0)</f>
        <v>4</v>
      </c>
      <c r="I15" s="15"/>
      <c r="J15" s="16"/>
      <c r="K15" s="15"/>
      <c r="L15" s="340"/>
      <c r="M15" s="162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3</v>
      </c>
      <c r="N15" s="164" t="s">
        <v>22</v>
      </c>
      <c r="O15" s="166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9</v>
      </c>
      <c r="P15" s="170">
        <f>SUM(L15,H15,F15,D15)</f>
        <v>11</v>
      </c>
      <c r="Q15" s="268" t="s">
        <v>52</v>
      </c>
      <c r="S15" s="8" t="s">
        <v>3</v>
      </c>
      <c r="T15" s="159" t="str">
        <f>B12</f>
        <v>Koudela Vladimír</v>
      </c>
      <c r="U15" s="159" t="s">
        <v>15</v>
      </c>
      <c r="V15" s="159" t="str">
        <f>B14</f>
        <v>Staník Lubomír</v>
      </c>
      <c r="W15" s="248">
        <v>3</v>
      </c>
      <c r="X15" s="260" t="s">
        <v>22</v>
      </c>
      <c r="Y15" s="249">
        <v>1</v>
      </c>
    </row>
    <row r="16" spans="1:25" ht="24" customHeight="1" thickBot="1">
      <c r="A16" s="327"/>
      <c r="B16" s="328"/>
      <c r="C16" s="329"/>
      <c r="D16" s="330"/>
      <c r="E16" s="63"/>
      <c r="F16" s="330"/>
      <c r="G16" s="63"/>
      <c r="H16" s="330"/>
      <c r="I16" s="63"/>
      <c r="J16" s="330"/>
      <c r="K16" s="63"/>
      <c r="L16" s="18"/>
      <c r="M16" s="331"/>
      <c r="N16" s="332"/>
      <c r="O16" s="333"/>
      <c r="P16" s="334"/>
      <c r="Q16" s="335"/>
      <c r="S16" s="8" t="s">
        <v>5</v>
      </c>
      <c r="T16" s="159" t="str">
        <f>B13</f>
        <v>Štefaník Drahoslav</v>
      </c>
      <c r="U16" s="159" t="s">
        <v>15</v>
      </c>
      <c r="V16" s="159" t="str">
        <f>B15</f>
        <v>Julínek Tomáš</v>
      </c>
      <c r="W16" s="248">
        <v>0</v>
      </c>
      <c r="X16" s="260" t="s">
        <v>22</v>
      </c>
      <c r="Y16" s="249">
        <v>3</v>
      </c>
    </row>
    <row r="17" spans="19:25" ht="24" customHeight="1" thickBot="1">
      <c r="S17" s="341"/>
      <c r="T17" s="342"/>
      <c r="U17" s="342"/>
      <c r="V17" s="342"/>
      <c r="W17" s="343"/>
      <c r="X17" s="344"/>
      <c r="Y17" s="345"/>
    </row>
    <row r="18" spans="3:25" ht="24" customHeight="1" thickBot="1">
      <c r="C18" s="96" t="s">
        <v>9</v>
      </c>
      <c r="D18" s="97" t="s">
        <v>10</v>
      </c>
      <c r="E18" s="114"/>
      <c r="F18" s="98" t="s">
        <v>11</v>
      </c>
      <c r="G18" s="99" t="s">
        <v>12</v>
      </c>
      <c r="H18" s="100"/>
      <c r="I18" s="114" t="s">
        <v>13</v>
      </c>
      <c r="J18" s="99" t="s">
        <v>14</v>
      </c>
      <c r="K18" s="99"/>
      <c r="L18" s="201"/>
      <c r="S18" s="8" t="s">
        <v>4</v>
      </c>
      <c r="T18" s="159" t="str">
        <f>B15</f>
        <v>Julínek Tomáš</v>
      </c>
      <c r="U18" s="159" t="s">
        <v>15</v>
      </c>
      <c r="V18" s="159" t="str">
        <f>B12</f>
        <v>Koudela Vladimír</v>
      </c>
      <c r="W18" s="248">
        <v>0</v>
      </c>
      <c r="X18" s="260" t="s">
        <v>22</v>
      </c>
      <c r="Y18" s="249">
        <v>3</v>
      </c>
    </row>
    <row r="19" spans="19:25" ht="24" customHeight="1" thickBot="1">
      <c r="S19" s="341"/>
      <c r="T19" s="342"/>
      <c r="U19" s="342"/>
      <c r="V19" s="342"/>
      <c r="W19" s="343"/>
      <c r="X19" s="344"/>
      <c r="Y19" s="345"/>
    </row>
    <row r="20" ht="15"/>
    <row r="21" ht="15"/>
    <row r="22" ht="15"/>
    <row r="23" ht="15"/>
    <row r="28" spans="7:8" ht="15" hidden="1">
      <c r="G28" s="83" t="s">
        <v>17</v>
      </c>
      <c r="H28" s="83">
        <v>7</v>
      </c>
    </row>
    <row r="29" spans="7:8" ht="15" hidden="1">
      <c r="G29" s="83" t="s">
        <v>19</v>
      </c>
      <c r="H29" s="83">
        <v>6</v>
      </c>
    </row>
    <row r="30" spans="7:8" ht="15" hidden="1">
      <c r="G30" s="83" t="s">
        <v>21</v>
      </c>
      <c r="H30" s="83">
        <v>5</v>
      </c>
    </row>
    <row r="31" spans="7:8" ht="15" hidden="1">
      <c r="G31" s="83" t="s">
        <v>23</v>
      </c>
      <c r="H31" s="83">
        <v>4</v>
      </c>
    </row>
    <row r="32" spans="7:8" ht="15" hidden="1">
      <c r="G32" s="83" t="s">
        <v>18</v>
      </c>
      <c r="H32" s="83">
        <v>2</v>
      </c>
    </row>
    <row r="33" spans="7:8" ht="15" hidden="1">
      <c r="G33" s="83" t="s">
        <v>20</v>
      </c>
      <c r="H33" s="83">
        <v>1</v>
      </c>
    </row>
    <row r="34" spans="7:8" ht="15" hidden="1">
      <c r="G34" s="83" t="s">
        <v>16</v>
      </c>
      <c r="H34" s="83">
        <v>0</v>
      </c>
    </row>
    <row r="35" spans="7:8" ht="15" hidden="1">
      <c r="G35" s="83" t="s">
        <v>24</v>
      </c>
      <c r="H35" s="83">
        <v>-3</v>
      </c>
    </row>
    <row r="36" spans="7:8" ht="15" hidden="1">
      <c r="G36" s="83" t="s">
        <v>25</v>
      </c>
      <c r="H36" s="83">
        <v>-3</v>
      </c>
    </row>
    <row r="37" spans="7:8" ht="15" hidden="1">
      <c r="G37" s="83" t="s">
        <v>22</v>
      </c>
      <c r="H37" s="83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B1">
      <selection activeCell="Q13" sqref="Q13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198" t="s">
        <v>6</v>
      </c>
      <c r="T10" s="199" t="str">
        <f>B12</f>
        <v>Matula Martin</v>
      </c>
      <c r="U10" s="197" t="s">
        <v>15</v>
      </c>
      <c r="V10" s="200" t="str">
        <f>B13</f>
        <v>Máša Luděk</v>
      </c>
      <c r="W10" s="254">
        <v>3</v>
      </c>
      <c r="X10" s="261" t="s">
        <v>22</v>
      </c>
      <c r="Y10" s="255">
        <v>1</v>
      </c>
    </row>
    <row r="11" spans="1:25" ht="24" customHeight="1" thickBot="1">
      <c r="A11" s="19"/>
      <c r="B11" s="20"/>
      <c r="C11" s="21">
        <v>1</v>
      </c>
      <c r="D11" s="22"/>
      <c r="E11" s="23">
        <v>2</v>
      </c>
      <c r="F11" s="22"/>
      <c r="G11" s="23">
        <v>3</v>
      </c>
      <c r="H11" s="22"/>
      <c r="I11" s="23">
        <v>4</v>
      </c>
      <c r="J11" s="21"/>
      <c r="K11" s="356"/>
      <c r="L11" s="357"/>
      <c r="M11" s="398" t="s">
        <v>1</v>
      </c>
      <c r="N11" s="399"/>
      <c r="O11" s="399"/>
      <c r="P11" s="186" t="s">
        <v>2</v>
      </c>
      <c r="Q11" s="187" t="s">
        <v>0</v>
      </c>
      <c r="S11" s="36" t="s">
        <v>7</v>
      </c>
      <c r="T11" s="199" t="str">
        <f>B14</f>
        <v>Pinďák Pavel</v>
      </c>
      <c r="U11" s="197" t="s">
        <v>15</v>
      </c>
      <c r="V11" s="200" t="str">
        <f>B15</f>
        <v>Hrnčiřík Pavel</v>
      </c>
      <c r="W11" s="254">
        <v>3</v>
      </c>
      <c r="X11" s="261" t="s">
        <v>22</v>
      </c>
      <c r="Y11" s="255">
        <v>2</v>
      </c>
    </row>
    <row r="12" spans="1:25" ht="24" customHeight="1" thickBot="1" thickTop="1">
      <c r="A12" s="55">
        <v>1</v>
      </c>
      <c r="B12" s="242" t="s">
        <v>37</v>
      </c>
      <c r="C12" s="24"/>
      <c r="D12" s="25"/>
      <c r="E12" s="26" t="str">
        <f>W10&amp;":"&amp;Y10</f>
        <v>3:1</v>
      </c>
      <c r="F12" s="27">
        <f>VLOOKUP(E12,G28:H37,2,0)</f>
        <v>6</v>
      </c>
      <c r="G12" s="26" t="str">
        <f>W15&amp;":"&amp;Y15</f>
        <v>3:0</v>
      </c>
      <c r="H12" s="27">
        <f>VLOOKUP(G12,G28:H37,2,0)</f>
        <v>7</v>
      </c>
      <c r="I12" s="26" t="str">
        <f>Y18&amp;":"&amp;W18</f>
        <v>3:0</v>
      </c>
      <c r="J12" s="28">
        <f>VLOOKUP(I12,G28:H37,2,0)</f>
        <v>7</v>
      </c>
      <c r="K12" s="358"/>
      <c r="L12" s="359"/>
      <c r="M12" s="188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9</v>
      </c>
      <c r="N12" s="189" t="s">
        <v>22</v>
      </c>
      <c r="O12" s="190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191">
        <f>SUM(L12,J12,H12,F12)</f>
        <v>20</v>
      </c>
      <c r="Q12" s="272" t="s">
        <v>51</v>
      </c>
      <c r="S12" s="362"/>
      <c r="T12" s="363"/>
      <c r="U12" s="364"/>
      <c r="V12" s="365"/>
      <c r="W12" s="366"/>
      <c r="X12" s="367"/>
      <c r="Y12" s="368"/>
    </row>
    <row r="13" spans="1:25" ht="24" customHeight="1" thickBot="1">
      <c r="A13" s="56">
        <v>2</v>
      </c>
      <c r="B13" s="243" t="s">
        <v>33</v>
      </c>
      <c r="C13" s="29" t="str">
        <f>Y10&amp;":"&amp;W10</f>
        <v>1:3</v>
      </c>
      <c r="D13" s="30">
        <f>VLOOKUP(C13,G28:H37,2,0)</f>
        <v>1</v>
      </c>
      <c r="E13" s="31"/>
      <c r="F13" s="32"/>
      <c r="G13" s="33" t="str">
        <f>W13&amp;":"&amp;Y13</f>
        <v>2:3</v>
      </c>
      <c r="H13" s="30">
        <f>VLOOKUP(G13,G28:H37,2,0)</f>
        <v>2</v>
      </c>
      <c r="I13" s="33" t="str">
        <f>W16&amp;":"&amp;Y16</f>
        <v>0:3</v>
      </c>
      <c r="J13" s="29">
        <f>VLOOKUP(I13,G28:H37,2,0)</f>
        <v>0</v>
      </c>
      <c r="K13" s="31"/>
      <c r="L13" s="360"/>
      <c r="M13" s="192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3</v>
      </c>
      <c r="N13" s="193" t="s">
        <v>22</v>
      </c>
      <c r="O13" s="194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6</v>
      </c>
      <c r="P13" s="195">
        <f>SUM(L13,J13,H13,D13)</f>
        <v>3</v>
      </c>
      <c r="Q13" s="273" t="s">
        <v>50</v>
      </c>
      <c r="S13" s="36" t="s">
        <v>8</v>
      </c>
      <c r="T13" s="199" t="str">
        <f>B13</f>
        <v>Máša Luděk</v>
      </c>
      <c r="U13" s="197" t="s">
        <v>15</v>
      </c>
      <c r="V13" s="200" t="str">
        <f>B14</f>
        <v>Pinďák Pavel</v>
      </c>
      <c r="W13" s="254">
        <v>2</v>
      </c>
      <c r="X13" s="261" t="s">
        <v>22</v>
      </c>
      <c r="Y13" s="255">
        <v>3</v>
      </c>
    </row>
    <row r="14" spans="1:25" ht="24" customHeight="1" thickBot="1">
      <c r="A14" s="56">
        <v>3</v>
      </c>
      <c r="B14" s="244" t="s">
        <v>35</v>
      </c>
      <c r="C14" s="29" t="str">
        <f>Y15&amp;":"&amp;W15</f>
        <v>0:3</v>
      </c>
      <c r="D14" s="30">
        <f>VLOOKUP(C14,G28:H37,2,0)</f>
        <v>0</v>
      </c>
      <c r="E14" s="33" t="str">
        <f>Y13&amp;":"&amp;W13</f>
        <v>3:2</v>
      </c>
      <c r="F14" s="30">
        <f>VLOOKUP(E14,G28:H37,2,0)</f>
        <v>5</v>
      </c>
      <c r="G14" s="31"/>
      <c r="H14" s="32"/>
      <c r="I14" s="33" t="str">
        <f>W11&amp;":"&amp;Y11</f>
        <v>3:2</v>
      </c>
      <c r="J14" s="29">
        <f>VLOOKUP(I14,G28:H37,2,0)</f>
        <v>5</v>
      </c>
      <c r="K14" s="31"/>
      <c r="L14" s="360"/>
      <c r="M14" s="192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6</v>
      </c>
      <c r="N14" s="193" t="s">
        <v>22</v>
      </c>
      <c r="O14" s="194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10</v>
      </c>
      <c r="P14" s="195">
        <f>SUM(L14,J14,F14,D14)</f>
        <v>10</v>
      </c>
      <c r="Q14" s="273" t="s">
        <v>52</v>
      </c>
      <c r="S14" s="362"/>
      <c r="T14" s="363"/>
      <c r="U14" s="364"/>
      <c r="V14" s="365"/>
      <c r="W14" s="366"/>
      <c r="X14" s="367"/>
      <c r="Y14" s="368"/>
    </row>
    <row r="15" spans="1:25" ht="24" customHeight="1" thickBot="1">
      <c r="A15" s="56">
        <v>4</v>
      </c>
      <c r="B15" s="242" t="s">
        <v>31</v>
      </c>
      <c r="C15" s="29" t="str">
        <f>W18&amp;":"&amp;Y18</f>
        <v>0:3</v>
      </c>
      <c r="D15" s="30">
        <f>VLOOKUP(C15,G28:H37,2,0)</f>
        <v>0</v>
      </c>
      <c r="E15" s="33" t="str">
        <f>Y16&amp;":"&amp;W16</f>
        <v>3:0</v>
      </c>
      <c r="F15" s="30">
        <f>VLOOKUP(E15,G28:H37,2,0)</f>
        <v>7</v>
      </c>
      <c r="G15" s="33" t="str">
        <f>Y11&amp;":"&amp;W11</f>
        <v>2:3</v>
      </c>
      <c r="H15" s="30">
        <f>VLOOKUP(G15,G28:H37,2,0)</f>
        <v>2</v>
      </c>
      <c r="I15" s="31"/>
      <c r="J15" s="34"/>
      <c r="K15" s="361"/>
      <c r="L15" s="360"/>
      <c r="M15" s="192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5</v>
      </c>
      <c r="N15" s="196" t="s">
        <v>22</v>
      </c>
      <c r="O15" s="194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9</v>
      </c>
      <c r="P15" s="195">
        <f>SUM(L15,H15,F15,D15)</f>
        <v>9</v>
      </c>
      <c r="Q15" s="274" t="s">
        <v>53</v>
      </c>
      <c r="S15" s="36" t="s">
        <v>3</v>
      </c>
      <c r="T15" s="199" t="str">
        <f>B12</f>
        <v>Matula Martin</v>
      </c>
      <c r="U15" s="197" t="s">
        <v>15</v>
      </c>
      <c r="V15" s="200" t="str">
        <f>B14</f>
        <v>Pinďák Pavel</v>
      </c>
      <c r="W15" s="254">
        <v>3</v>
      </c>
      <c r="X15" s="261" t="s">
        <v>22</v>
      </c>
      <c r="Y15" s="255">
        <v>0</v>
      </c>
    </row>
    <row r="16" spans="1:25" ht="24" customHeight="1" thickBot="1">
      <c r="A16" s="346"/>
      <c r="B16" s="347"/>
      <c r="C16" s="348"/>
      <c r="D16" s="349"/>
      <c r="E16" s="350"/>
      <c r="F16" s="349"/>
      <c r="G16" s="350"/>
      <c r="H16" s="349"/>
      <c r="I16" s="350"/>
      <c r="J16" s="348"/>
      <c r="K16" s="31"/>
      <c r="L16" s="35"/>
      <c r="M16" s="351"/>
      <c r="N16" s="352"/>
      <c r="O16" s="353"/>
      <c r="P16" s="354"/>
      <c r="Q16" s="355"/>
      <c r="S16" s="36" t="s">
        <v>5</v>
      </c>
      <c r="T16" s="199" t="str">
        <f>B13</f>
        <v>Máša Luděk</v>
      </c>
      <c r="U16" s="197" t="s">
        <v>15</v>
      </c>
      <c r="V16" s="200" t="str">
        <f>B15</f>
        <v>Hrnčiřík Pavel</v>
      </c>
      <c r="W16" s="254">
        <v>0</v>
      </c>
      <c r="X16" s="261" t="s">
        <v>22</v>
      </c>
      <c r="Y16" s="255">
        <v>3</v>
      </c>
    </row>
    <row r="17" spans="19:25" ht="24" customHeight="1" thickBot="1">
      <c r="S17" s="362"/>
      <c r="T17" s="363"/>
      <c r="U17" s="364"/>
      <c r="V17" s="365"/>
      <c r="W17" s="366"/>
      <c r="X17" s="367"/>
      <c r="Y17" s="368"/>
    </row>
    <row r="18" spans="3:25" ht="24" customHeight="1" thickBot="1">
      <c r="C18" s="101" t="s">
        <v>9</v>
      </c>
      <c r="D18" s="102" t="s">
        <v>10</v>
      </c>
      <c r="E18" s="113"/>
      <c r="F18" s="103" t="s">
        <v>11</v>
      </c>
      <c r="G18" s="104" t="s">
        <v>12</v>
      </c>
      <c r="H18" s="105"/>
      <c r="I18" s="113" t="s">
        <v>13</v>
      </c>
      <c r="J18" s="104" t="s">
        <v>14</v>
      </c>
      <c r="K18" s="104"/>
      <c r="L18" s="202"/>
      <c r="S18" s="36" t="s">
        <v>4</v>
      </c>
      <c r="T18" s="199" t="str">
        <f>B15</f>
        <v>Hrnčiřík Pavel</v>
      </c>
      <c r="U18" s="197" t="s">
        <v>15</v>
      </c>
      <c r="V18" s="200" t="str">
        <f>B12</f>
        <v>Matula Martin</v>
      </c>
      <c r="W18" s="254">
        <v>0</v>
      </c>
      <c r="X18" s="261" t="s">
        <v>22</v>
      </c>
      <c r="Y18" s="255">
        <v>3</v>
      </c>
    </row>
    <row r="19" spans="19:25" ht="24" customHeight="1" thickBot="1">
      <c r="S19" s="362"/>
      <c r="T19" s="363"/>
      <c r="U19" s="364"/>
      <c r="V19" s="365"/>
      <c r="W19" s="366"/>
      <c r="X19" s="367"/>
      <c r="Y19" s="368"/>
    </row>
    <row r="20" ht="15"/>
    <row r="21" ht="15"/>
    <row r="22" ht="15"/>
    <row r="23" ht="15"/>
    <row r="28" spans="7:8" ht="15" hidden="1">
      <c r="G28" s="1" t="s">
        <v>17</v>
      </c>
      <c r="H28" s="1">
        <v>7</v>
      </c>
    </row>
    <row r="29" spans="7:8" ht="15" hidden="1">
      <c r="G29" s="1" t="s">
        <v>19</v>
      </c>
      <c r="H29" s="1">
        <v>6</v>
      </c>
    </row>
    <row r="30" spans="7:8" ht="15" hidden="1">
      <c r="G30" s="1" t="s">
        <v>21</v>
      </c>
      <c r="H30" s="1">
        <v>5</v>
      </c>
    </row>
    <row r="31" spans="7:8" ht="15" hidden="1">
      <c r="G31" s="1" t="s">
        <v>23</v>
      </c>
      <c r="H31" s="1">
        <v>4</v>
      </c>
    </row>
    <row r="32" spans="7:8" ht="15" hidden="1">
      <c r="G32" s="1" t="s">
        <v>18</v>
      </c>
      <c r="H32" s="1">
        <v>2</v>
      </c>
    </row>
    <row r="33" spans="7:8" ht="15" hidden="1">
      <c r="G33" s="1" t="s">
        <v>20</v>
      </c>
      <c r="H33" s="1">
        <v>1</v>
      </c>
    </row>
    <row r="34" spans="7:8" ht="15" hidden="1">
      <c r="G34" s="1" t="s">
        <v>16</v>
      </c>
      <c r="H34" s="1">
        <v>0</v>
      </c>
    </row>
    <row r="35" spans="7:8" ht="15" hidden="1">
      <c r="G35" s="1" t="s">
        <v>24</v>
      </c>
      <c r="H35" s="1">
        <v>-3</v>
      </c>
    </row>
    <row r="36" spans="7:8" ht="15" hidden="1">
      <c r="G36" s="1" t="s">
        <v>25</v>
      </c>
      <c r="H36" s="1">
        <v>-3</v>
      </c>
    </row>
    <row r="37" spans="7:8" ht="15" customHeight="1" hidden="1">
      <c r="G37" s="1" t="s">
        <v>22</v>
      </c>
      <c r="H37" s="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0:Y37"/>
  <sheetViews>
    <sheetView zoomScalePageLayoutView="0" workbookViewId="0" topLeftCell="B1">
      <selection activeCell="P19" sqref="P19"/>
    </sheetView>
  </sheetViews>
  <sheetFormatPr defaultColWidth="9.140625" defaultRowHeight="15"/>
  <cols>
    <col min="1" max="1" width="4.421875" style="84" customWidth="1"/>
    <col min="2" max="2" width="27.8515625" style="84" customWidth="1"/>
    <col min="3" max="3" width="7.7109375" style="84" customWidth="1"/>
    <col min="4" max="4" width="3.7109375" style="84" customWidth="1"/>
    <col min="5" max="5" width="7.7109375" style="84" customWidth="1"/>
    <col min="6" max="6" width="3.7109375" style="84" customWidth="1"/>
    <col min="7" max="7" width="7.7109375" style="84" customWidth="1"/>
    <col min="8" max="8" width="3.7109375" style="84" customWidth="1"/>
    <col min="9" max="9" width="7.7109375" style="84" customWidth="1"/>
    <col min="10" max="10" width="3.7109375" style="84" customWidth="1"/>
    <col min="11" max="11" width="7.7109375" style="84" customWidth="1"/>
    <col min="12" max="12" width="3.7109375" style="84" customWidth="1"/>
    <col min="13" max="13" width="5.00390625" style="84" customWidth="1"/>
    <col min="14" max="14" width="1.28515625" style="84" customWidth="1"/>
    <col min="15" max="15" width="4.8515625" style="84" customWidth="1"/>
    <col min="16" max="17" width="9.7109375" style="84" customWidth="1"/>
    <col min="18" max="18" width="1.57421875" style="84" customWidth="1"/>
    <col min="19" max="19" width="5.140625" style="84" customWidth="1"/>
    <col min="20" max="20" width="21.28125" style="84" customWidth="1"/>
    <col min="21" max="21" width="1.7109375" style="84" customWidth="1"/>
    <col min="22" max="22" width="21.28125" style="84" customWidth="1"/>
    <col min="23" max="23" width="3.57421875" style="84" customWidth="1"/>
    <col min="24" max="24" width="1.28515625" style="84" customWidth="1"/>
    <col min="25" max="25" width="3.57421875" style="84" customWidth="1"/>
    <col min="26" max="16384" width="9.140625" style="84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183" t="s">
        <v>6</v>
      </c>
      <c r="T10" s="184" t="str">
        <f>B12</f>
        <v>Krajíček Aleš</v>
      </c>
      <c r="U10" s="182" t="s">
        <v>15</v>
      </c>
      <c r="V10" s="185" t="str">
        <f>B13</f>
        <v>Štěpaník Pavel</v>
      </c>
      <c r="W10" s="256">
        <v>0</v>
      </c>
      <c r="X10" s="262" t="s">
        <v>22</v>
      </c>
      <c r="Y10" s="257">
        <v>3</v>
      </c>
    </row>
    <row r="11" spans="1:25" ht="24" customHeight="1" thickBot="1">
      <c r="A11" s="50"/>
      <c r="B11" s="51"/>
      <c r="C11" s="52">
        <v>1</v>
      </c>
      <c r="D11" s="53"/>
      <c r="E11" s="54">
        <v>2</v>
      </c>
      <c r="F11" s="53"/>
      <c r="G11" s="54">
        <v>3</v>
      </c>
      <c r="H11" s="53"/>
      <c r="I11" s="54">
        <v>4</v>
      </c>
      <c r="J11" s="53"/>
      <c r="K11" s="378"/>
      <c r="L11" s="379"/>
      <c r="M11" s="400" t="s">
        <v>1</v>
      </c>
      <c r="N11" s="401"/>
      <c r="O11" s="401"/>
      <c r="P11" s="172" t="s">
        <v>2</v>
      </c>
      <c r="Q11" s="171" t="s">
        <v>0</v>
      </c>
      <c r="S11" s="57" t="s">
        <v>7</v>
      </c>
      <c r="T11" s="184" t="str">
        <f>B14</f>
        <v>Malaník Luboš</v>
      </c>
      <c r="U11" s="182" t="s">
        <v>15</v>
      </c>
      <c r="V11" s="185" t="str">
        <f>B15</f>
        <v>Vaněk Radim</v>
      </c>
      <c r="W11" s="256">
        <v>2</v>
      </c>
      <c r="X11" s="262" t="s">
        <v>22</v>
      </c>
      <c r="Y11" s="257">
        <v>3</v>
      </c>
    </row>
    <row r="12" spans="1:25" ht="24" customHeight="1" thickBot="1" thickTop="1">
      <c r="A12" s="45">
        <v>1</v>
      </c>
      <c r="B12" s="245" t="s">
        <v>34</v>
      </c>
      <c r="C12" s="46"/>
      <c r="D12" s="47"/>
      <c r="E12" s="48" t="str">
        <f>W10&amp;":"&amp;Y10</f>
        <v>0:3</v>
      </c>
      <c r="F12" s="49">
        <f>VLOOKUP(E12,G28:H37,2,0)</f>
        <v>0</v>
      </c>
      <c r="G12" s="48" t="str">
        <f>W15&amp;":"&amp;Y15</f>
        <v>3:0</v>
      </c>
      <c r="H12" s="49">
        <f>VLOOKUP(G12,G28:H37,2,0)</f>
        <v>7</v>
      </c>
      <c r="I12" s="48" t="str">
        <f>Y18&amp;":"&amp;W18</f>
        <v>3:0</v>
      </c>
      <c r="J12" s="49">
        <f>VLOOKUP(I12,G28:H37,2,0)</f>
        <v>7</v>
      </c>
      <c r="K12" s="380"/>
      <c r="L12" s="381"/>
      <c r="M12" s="173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6</v>
      </c>
      <c r="N12" s="174" t="s">
        <v>22</v>
      </c>
      <c r="O12" s="175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6</v>
      </c>
      <c r="P12" s="176">
        <f>SUM(L12,J12,H12,F12)</f>
        <v>14</v>
      </c>
      <c r="Q12" s="275" t="s">
        <v>52</v>
      </c>
      <c r="S12" s="383"/>
      <c r="T12" s="384"/>
      <c r="U12" s="385"/>
      <c r="V12" s="386"/>
      <c r="W12" s="387"/>
      <c r="X12" s="388"/>
      <c r="Y12" s="389"/>
    </row>
    <row r="13" spans="1:25" ht="24" customHeight="1" thickBot="1">
      <c r="A13" s="37">
        <v>2</v>
      </c>
      <c r="B13" s="246" t="s">
        <v>45</v>
      </c>
      <c r="C13" s="44" t="str">
        <f>Y10&amp;":"&amp;W10</f>
        <v>3:0</v>
      </c>
      <c r="D13" s="38">
        <f>VLOOKUP(C13,G28:H37,2,0)</f>
        <v>7</v>
      </c>
      <c r="E13" s="40"/>
      <c r="F13" s="39"/>
      <c r="G13" s="41" t="str">
        <f>W13&amp;":"&amp;Y13</f>
        <v>3:1</v>
      </c>
      <c r="H13" s="38">
        <f>VLOOKUP(G13,G28:H37,2,0)</f>
        <v>6</v>
      </c>
      <c r="I13" s="41" t="str">
        <f>W16&amp;":"&amp;Y16</f>
        <v>3:1</v>
      </c>
      <c r="J13" s="38">
        <f>VLOOKUP(I13,G28:H37,2,0)</f>
        <v>6</v>
      </c>
      <c r="K13" s="40"/>
      <c r="L13" s="382"/>
      <c r="M13" s="177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9</v>
      </c>
      <c r="N13" s="178" t="s">
        <v>22</v>
      </c>
      <c r="O13" s="179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2</v>
      </c>
      <c r="P13" s="180">
        <f>SUM(L13,J13,H13,D13)</f>
        <v>19</v>
      </c>
      <c r="Q13" s="276" t="s">
        <v>51</v>
      </c>
      <c r="S13" s="57" t="s">
        <v>8</v>
      </c>
      <c r="T13" s="184" t="str">
        <f>B13</f>
        <v>Štěpaník Pavel</v>
      </c>
      <c r="U13" s="182" t="s">
        <v>15</v>
      </c>
      <c r="V13" s="185" t="str">
        <f>B14</f>
        <v>Malaník Luboš</v>
      </c>
      <c r="W13" s="256">
        <v>3</v>
      </c>
      <c r="X13" s="262" t="s">
        <v>22</v>
      </c>
      <c r="Y13" s="257">
        <v>1</v>
      </c>
    </row>
    <row r="14" spans="1:25" ht="24" customHeight="1" thickBot="1">
      <c r="A14" s="37">
        <v>3</v>
      </c>
      <c r="B14" s="246" t="s">
        <v>30</v>
      </c>
      <c r="C14" s="44" t="str">
        <f>Y15&amp;":"&amp;W15</f>
        <v>0:3</v>
      </c>
      <c r="D14" s="38">
        <f>VLOOKUP(C14,G28:H37,2,0)</f>
        <v>0</v>
      </c>
      <c r="E14" s="41" t="str">
        <f>Y13&amp;":"&amp;W13</f>
        <v>1:3</v>
      </c>
      <c r="F14" s="38">
        <f>VLOOKUP(E14,G28:H37,2,0)</f>
        <v>1</v>
      </c>
      <c r="G14" s="40"/>
      <c r="H14" s="39"/>
      <c r="I14" s="41" t="str">
        <f>W11&amp;":"&amp;Y11</f>
        <v>2:3</v>
      </c>
      <c r="J14" s="38">
        <f>VLOOKUP(I14,G28:H37,2,0)</f>
        <v>2</v>
      </c>
      <c r="K14" s="40"/>
      <c r="L14" s="382"/>
      <c r="M14" s="177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3</v>
      </c>
      <c r="N14" s="178" t="s">
        <v>22</v>
      </c>
      <c r="O14" s="179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12</v>
      </c>
      <c r="P14" s="180">
        <f>SUM(L14,J14,F14,D14)</f>
        <v>3</v>
      </c>
      <c r="Q14" s="276" t="s">
        <v>55</v>
      </c>
      <c r="S14" s="383"/>
      <c r="T14" s="384"/>
      <c r="U14" s="385"/>
      <c r="V14" s="386"/>
      <c r="W14" s="387"/>
      <c r="X14" s="388"/>
      <c r="Y14" s="389"/>
    </row>
    <row r="15" spans="1:25" ht="24" customHeight="1" thickBot="1">
      <c r="A15" s="37">
        <v>4</v>
      </c>
      <c r="B15" s="247" t="s">
        <v>32</v>
      </c>
      <c r="C15" s="44" t="str">
        <f>W18&amp;":"&amp;Y18</f>
        <v>0:3</v>
      </c>
      <c r="D15" s="38">
        <f>VLOOKUP(C15,G28:H37,2,0)</f>
        <v>0</v>
      </c>
      <c r="E15" s="41" t="str">
        <f>Y16&amp;":"&amp;W16</f>
        <v>1:3</v>
      </c>
      <c r="F15" s="38">
        <f>VLOOKUP(E15,G28:H37,2,0)</f>
        <v>1</v>
      </c>
      <c r="G15" s="41" t="str">
        <f>Y11&amp;":"&amp;W11</f>
        <v>3:2</v>
      </c>
      <c r="H15" s="38">
        <f>VLOOKUP(G15,G28:H37,2,0)</f>
        <v>5</v>
      </c>
      <c r="I15" s="40"/>
      <c r="J15" s="39"/>
      <c r="K15" s="40"/>
      <c r="L15" s="382"/>
      <c r="M15" s="177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4</v>
      </c>
      <c r="N15" s="181" t="s">
        <v>22</v>
      </c>
      <c r="O15" s="179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11</v>
      </c>
      <c r="P15" s="180">
        <f>SUM(L15,H15,F15,D15)</f>
        <v>6</v>
      </c>
      <c r="Q15" s="277" t="s">
        <v>53</v>
      </c>
      <c r="S15" s="57" t="s">
        <v>3</v>
      </c>
      <c r="T15" s="184" t="str">
        <f>B12</f>
        <v>Krajíček Aleš</v>
      </c>
      <c r="U15" s="182" t="s">
        <v>15</v>
      </c>
      <c r="V15" s="185" t="str">
        <f>B14</f>
        <v>Malaník Luboš</v>
      </c>
      <c r="W15" s="256">
        <v>3</v>
      </c>
      <c r="X15" s="262" t="s">
        <v>22</v>
      </c>
      <c r="Y15" s="257">
        <v>0</v>
      </c>
    </row>
    <row r="16" spans="1:25" ht="24" customHeight="1" thickBot="1">
      <c r="A16" s="369"/>
      <c r="B16" s="370"/>
      <c r="C16" s="371"/>
      <c r="D16" s="372"/>
      <c r="E16" s="43"/>
      <c r="F16" s="372"/>
      <c r="G16" s="43"/>
      <c r="H16" s="372"/>
      <c r="I16" s="43"/>
      <c r="J16" s="372"/>
      <c r="K16" s="43"/>
      <c r="L16" s="42"/>
      <c r="M16" s="373"/>
      <c r="N16" s="374"/>
      <c r="O16" s="375"/>
      <c r="P16" s="376"/>
      <c r="Q16" s="377"/>
      <c r="S16" s="57" t="s">
        <v>5</v>
      </c>
      <c r="T16" s="184" t="str">
        <f>B13</f>
        <v>Štěpaník Pavel</v>
      </c>
      <c r="U16" s="182" t="s">
        <v>15</v>
      </c>
      <c r="V16" s="185" t="str">
        <f>B15</f>
        <v>Vaněk Radim</v>
      </c>
      <c r="W16" s="256">
        <v>3</v>
      </c>
      <c r="X16" s="262" t="s">
        <v>22</v>
      </c>
      <c r="Y16" s="257">
        <v>1</v>
      </c>
    </row>
    <row r="17" spans="19:25" ht="24" customHeight="1" thickBot="1">
      <c r="S17" s="383"/>
      <c r="T17" s="384"/>
      <c r="U17" s="385"/>
      <c r="V17" s="386"/>
      <c r="W17" s="387"/>
      <c r="X17" s="388"/>
      <c r="Y17" s="389"/>
    </row>
    <row r="18" spans="3:25" ht="24" customHeight="1" thickBot="1">
      <c r="C18" s="106" t="s">
        <v>9</v>
      </c>
      <c r="D18" s="107" t="s">
        <v>10</v>
      </c>
      <c r="E18" s="115"/>
      <c r="F18" s="108" t="s">
        <v>11</v>
      </c>
      <c r="G18" s="109" t="s">
        <v>12</v>
      </c>
      <c r="H18" s="110"/>
      <c r="I18" s="115" t="s">
        <v>13</v>
      </c>
      <c r="J18" s="109" t="s">
        <v>14</v>
      </c>
      <c r="K18" s="109"/>
      <c r="L18" s="203"/>
      <c r="S18" s="57" t="s">
        <v>4</v>
      </c>
      <c r="T18" s="184" t="str">
        <f>B15</f>
        <v>Vaněk Radim</v>
      </c>
      <c r="U18" s="182" t="s">
        <v>15</v>
      </c>
      <c r="V18" s="185" t="str">
        <f>B12</f>
        <v>Krajíček Aleš</v>
      </c>
      <c r="W18" s="256">
        <v>0</v>
      </c>
      <c r="X18" s="262" t="s">
        <v>22</v>
      </c>
      <c r="Y18" s="257">
        <v>3</v>
      </c>
    </row>
    <row r="19" spans="19:25" ht="24" customHeight="1" thickBot="1">
      <c r="S19" s="383"/>
      <c r="T19" s="384"/>
      <c r="U19" s="385"/>
      <c r="V19" s="386"/>
      <c r="W19" s="387"/>
      <c r="X19" s="388"/>
      <c r="Y19" s="389"/>
    </row>
    <row r="20" ht="15"/>
    <row r="21" ht="15"/>
    <row r="22" ht="15"/>
    <row r="23" ht="15"/>
    <row r="28" spans="7:8" ht="15" hidden="1">
      <c r="G28" s="84" t="s">
        <v>17</v>
      </c>
      <c r="H28" s="84">
        <v>7</v>
      </c>
    </row>
    <row r="29" spans="7:8" ht="15" hidden="1">
      <c r="G29" s="84" t="s">
        <v>19</v>
      </c>
      <c r="H29" s="84">
        <v>6</v>
      </c>
    </row>
    <row r="30" spans="7:8" ht="15" hidden="1">
      <c r="G30" s="84" t="s">
        <v>21</v>
      </c>
      <c r="H30" s="84">
        <v>5</v>
      </c>
    </row>
    <row r="31" spans="7:8" ht="15" hidden="1">
      <c r="G31" s="84" t="s">
        <v>23</v>
      </c>
      <c r="H31" s="84">
        <v>4</v>
      </c>
    </row>
    <row r="32" spans="7:8" ht="15" hidden="1">
      <c r="G32" s="84" t="s">
        <v>18</v>
      </c>
      <c r="H32" s="84">
        <v>2</v>
      </c>
    </row>
    <row r="33" spans="7:8" ht="15" hidden="1">
      <c r="G33" s="84" t="s">
        <v>20</v>
      </c>
      <c r="H33" s="84">
        <v>1</v>
      </c>
    </row>
    <row r="34" spans="7:8" ht="15" hidden="1">
      <c r="G34" s="84" t="s">
        <v>16</v>
      </c>
      <c r="H34" s="84">
        <v>0</v>
      </c>
    </row>
    <row r="35" spans="7:8" ht="15" hidden="1">
      <c r="G35" s="84" t="s">
        <v>24</v>
      </c>
      <c r="H35" s="84">
        <v>-3</v>
      </c>
    </row>
    <row r="36" spans="7:8" ht="15" hidden="1">
      <c r="G36" s="84" t="s">
        <v>25</v>
      </c>
      <c r="H36" s="84">
        <v>-3</v>
      </c>
    </row>
    <row r="37" spans="7:8" ht="15" customHeight="1" hidden="1">
      <c r="G37" s="84" t="s">
        <v>22</v>
      </c>
      <c r="H37" s="84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2010-09-28T13:12:39Z</cp:lastPrinted>
  <dcterms:created xsi:type="dcterms:W3CDTF">2010-08-24T10:15:51Z</dcterms:created>
  <dcterms:modified xsi:type="dcterms:W3CDTF">2013-12-31T12:36:50Z</dcterms:modified>
  <cp:category/>
  <cp:version/>
  <cp:contentType/>
  <cp:contentStatus/>
</cp:coreProperties>
</file>