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2"/>
  </bookViews>
  <sheets>
    <sheet name="1.liga" sheetId="1" r:id="rId1"/>
    <sheet name="2. liga" sheetId="2" r:id="rId2"/>
    <sheet name="3.liga" sheetId="3" r:id="rId3"/>
    <sheet name="List1" sheetId="4" r:id="rId4"/>
  </sheets>
  <definedNames>
    <definedName name="_xlnm.Print_Area" localSheetId="3">'List1'!$A$1:$H$36</definedName>
  </definedNames>
  <calcPr fullCalcOnLoad="1"/>
</workbook>
</file>

<file path=xl/sharedStrings.xml><?xml version="1.0" encoding="utf-8"?>
<sst xmlns="http://schemas.openxmlformats.org/spreadsheetml/2006/main" count="257" uniqueCount="68">
  <si>
    <t>pořadí</t>
  </si>
  <si>
    <t>skore</t>
  </si>
  <si>
    <t>body</t>
  </si>
  <si>
    <t>1-3</t>
  </si>
  <si>
    <t>4-1</t>
  </si>
  <si>
    <t>2-4</t>
  </si>
  <si>
    <t>1-2</t>
  </si>
  <si>
    <t>3-4</t>
  </si>
  <si>
    <t>5-1</t>
  </si>
  <si>
    <t>2-3</t>
  </si>
  <si>
    <t>4-5</t>
  </si>
  <si>
    <t>3-5</t>
  </si>
  <si>
    <t>5-2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</si>
  <si>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</si>
  <si>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</si>
  <si>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</si>
  <si>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</si>
  <si>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</si>
  <si>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</si>
  <si>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</si>
  <si>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</si>
  <si>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</si>
  <si>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</si>
  <si>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</si>
  <si>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</si>
  <si>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</si>
  <si>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</si>
  <si>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</si>
  <si>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</si>
  <si>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</si>
  <si>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</si>
  <si>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Ruman Milan</t>
  </si>
  <si>
    <t>Überall Roman</t>
  </si>
  <si>
    <t>Klimák Jan</t>
  </si>
  <si>
    <t>Konečný Dan</t>
  </si>
  <si>
    <t>Máša Luděk</t>
  </si>
  <si>
    <t>Koudela Vladimír</t>
  </si>
  <si>
    <t>Štěpáník Michal</t>
  </si>
  <si>
    <t>Matula Martin</t>
  </si>
  <si>
    <t>Štefaník Drahoslav</t>
  </si>
  <si>
    <t>Tomeček Josef</t>
  </si>
  <si>
    <t>Hrnčiřík Pavel</t>
  </si>
  <si>
    <t>Műnster Jaromír</t>
  </si>
  <si>
    <t>Krajíček Aleš</t>
  </si>
  <si>
    <t>Pinďák Pavel</t>
  </si>
  <si>
    <t>datum</t>
  </si>
  <si>
    <t>domací</t>
  </si>
  <si>
    <t>host</t>
  </si>
  <si>
    <t>výsledek</t>
  </si>
  <si>
    <t>1. liga</t>
  </si>
  <si>
    <t>2. liga</t>
  </si>
  <si>
    <t>3. liga</t>
  </si>
  <si>
    <t xml:space="preserve"> = </t>
  </si>
  <si>
    <t xml:space="preserve">  Q</t>
  </si>
  <si>
    <t>SW  JHZT IBV</t>
  </si>
  <si>
    <t>RČ;H;WŠ</t>
  </si>
  <si>
    <t xml:space="preserve">DEXXY </t>
  </si>
  <si>
    <t xml:space="preserve">JN  </t>
  </si>
  <si>
    <t>S</t>
  </si>
  <si>
    <t>4.↓</t>
  </si>
  <si>
    <t>5.↓</t>
  </si>
  <si>
    <t>3.•</t>
  </si>
  <si>
    <t>2.•</t>
  </si>
  <si>
    <t>1.•</t>
  </si>
  <si>
    <t>1.↑</t>
  </si>
  <si>
    <t>2.↑</t>
  </si>
  <si>
    <t>4.•</t>
  </si>
  <si>
    <t>5.•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</si>
</sst>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797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/>
      <right style="double">
        <color rgb="FF00B050"/>
      </right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00B050"/>
      </bottom>
    </border>
    <border>
      <left/>
      <right style="double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double">
        <color rgb="FF00B050"/>
      </left>
      <right/>
      <top style="medium">
        <color rgb="FF00B050"/>
      </top>
      <bottom style="double">
        <color rgb="FF00B050"/>
      </bottom>
    </border>
    <border>
      <left style="double">
        <color rgb="FF00B050"/>
      </left>
      <right/>
      <top/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/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double">
        <color rgb="FF0070C0"/>
      </right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/>
      <bottom/>
    </border>
    <border>
      <left/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double">
        <color rgb="FF00B050"/>
      </left>
      <right/>
      <top style="double">
        <color rgb="FF00B050"/>
      </top>
      <bottom style="thin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double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ck">
        <color theme="4"/>
      </bottom>
    </border>
    <border>
      <left style="thin"/>
      <right/>
      <top style="thin"/>
      <bottom style="thick">
        <color theme="4"/>
      </bottom>
    </border>
    <border>
      <left/>
      <right style="thin"/>
      <top style="thin"/>
      <bottom style="thick">
        <color theme="4"/>
      </bottom>
    </border>
    <border>
      <left style="thin"/>
      <right/>
      <top/>
      <bottom style="thick">
        <color theme="4"/>
      </bottom>
    </border>
    <border>
      <left>
        <color indexed="63"/>
      </left>
      <right style="thin"/>
      <top>
        <color indexed="63"/>
      </top>
      <bottom style="thick">
        <color theme="4"/>
      </bottom>
    </border>
    <border>
      <left style="thin"/>
      <right style="thin"/>
      <top/>
      <bottom style="thick">
        <color theme="4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25" borderId="0" applyFont="0" applyBorder="0" applyAlignment="0">
      <protection/>
    </xf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9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49" fillId="35" borderId="12" xfId="0" applyFont="1" applyFill="1" applyBorder="1" applyAlignment="1">
      <alignment/>
    </xf>
    <xf numFmtId="0" fontId="49" fillId="25" borderId="13" xfId="0" applyFont="1" applyFill="1" applyBorder="1" applyAlignment="1">
      <alignment/>
    </xf>
    <xf numFmtId="0" fontId="49" fillId="25" borderId="14" xfId="0" applyFont="1" applyFill="1" applyBorder="1" applyAlignment="1">
      <alignment/>
    </xf>
    <xf numFmtId="0" fontId="49" fillId="25" borderId="15" xfId="0" applyFont="1" applyFill="1" applyBorder="1" applyAlignment="1">
      <alignment/>
    </xf>
    <xf numFmtId="49" fontId="51" fillId="25" borderId="16" xfId="0" applyNumberFormat="1" applyFont="1" applyFill="1" applyBorder="1" applyAlignment="1">
      <alignment horizontal="center"/>
    </xf>
    <xf numFmtId="49" fontId="51" fillId="25" borderId="17" xfId="0" applyNumberFormat="1" applyFont="1" applyFill="1" applyBorder="1" applyAlignment="1">
      <alignment horizontal="center"/>
    </xf>
    <xf numFmtId="49" fontId="49" fillId="25" borderId="18" xfId="0" applyNumberFormat="1" applyFont="1" applyFill="1" applyBorder="1" applyAlignment="1">
      <alignment horizontal="center" vertical="center"/>
    </xf>
    <xf numFmtId="49" fontId="49" fillId="25" borderId="19" xfId="0" applyNumberFormat="1" applyFont="1" applyFill="1" applyBorder="1" applyAlignment="1">
      <alignment horizontal="center" vertical="center"/>
    </xf>
    <xf numFmtId="49" fontId="49" fillId="36" borderId="20" xfId="0" applyNumberFormat="1" applyFont="1" applyFill="1" applyBorder="1" applyAlignment="1">
      <alignment horizontal="center" vertical="center"/>
    </xf>
    <xf numFmtId="49" fontId="49" fillId="25" borderId="21" xfId="0" applyNumberFormat="1" applyFont="1" applyFill="1" applyBorder="1" applyAlignment="1">
      <alignment horizontal="center" vertical="center"/>
    </xf>
    <xf numFmtId="49" fontId="49" fillId="25" borderId="20" xfId="0" applyNumberFormat="1" applyFont="1" applyFill="1" applyBorder="1" applyAlignment="1">
      <alignment horizontal="center" vertical="center"/>
    </xf>
    <xf numFmtId="49" fontId="49" fillId="25" borderId="22" xfId="0" applyNumberFormat="1" applyFont="1" applyFill="1" applyBorder="1" applyAlignment="1">
      <alignment horizontal="center" vertical="center"/>
    </xf>
    <xf numFmtId="49" fontId="49" fillId="25" borderId="23" xfId="0" applyNumberFormat="1" applyFont="1" applyFill="1" applyBorder="1" applyAlignment="1">
      <alignment horizontal="center" vertical="center"/>
    </xf>
    <xf numFmtId="49" fontId="49" fillId="36" borderId="24" xfId="0" applyNumberFormat="1" applyFont="1" applyFill="1" applyBorder="1" applyAlignment="1">
      <alignment horizontal="center" vertical="center"/>
    </xf>
    <xf numFmtId="49" fontId="49" fillId="36" borderId="23" xfId="0" applyNumberFormat="1" applyFont="1" applyFill="1" applyBorder="1" applyAlignment="1">
      <alignment horizontal="center" vertical="center"/>
    </xf>
    <xf numFmtId="49" fontId="49" fillId="25" borderId="24" xfId="0" applyNumberFormat="1" applyFont="1" applyFill="1" applyBorder="1" applyAlignment="1">
      <alignment horizontal="center" vertical="center"/>
    </xf>
    <xf numFmtId="49" fontId="49" fillId="25" borderId="25" xfId="0" applyNumberFormat="1" applyFont="1" applyFill="1" applyBorder="1" applyAlignment="1">
      <alignment horizontal="center" vertical="center"/>
    </xf>
    <xf numFmtId="49" fontId="49" fillId="25" borderId="26" xfId="0" applyNumberFormat="1" applyFont="1" applyFill="1" applyBorder="1" applyAlignment="1">
      <alignment horizontal="center" vertical="center"/>
    </xf>
    <xf numFmtId="49" fontId="49" fillId="25" borderId="27" xfId="0" applyNumberFormat="1" applyFont="1" applyFill="1" applyBorder="1" applyAlignment="1">
      <alignment horizontal="center" vertical="center"/>
    </xf>
    <xf numFmtId="49" fontId="49" fillId="36" borderId="28" xfId="0" applyNumberFormat="1" applyFont="1" applyFill="1" applyBorder="1" applyAlignment="1">
      <alignment horizontal="center" vertical="center"/>
    </xf>
    <xf numFmtId="0" fontId="49" fillId="36" borderId="29" xfId="0" applyFont="1" applyFill="1" applyBorder="1" applyAlignment="1">
      <alignment/>
    </xf>
    <xf numFmtId="0" fontId="49" fillId="25" borderId="30" xfId="0" applyFont="1" applyFill="1" applyBorder="1" applyAlignment="1">
      <alignment/>
    </xf>
    <xf numFmtId="0" fontId="49" fillId="25" borderId="31" xfId="0" applyFont="1" applyFill="1" applyBorder="1" applyAlignment="1">
      <alignment/>
    </xf>
    <xf numFmtId="49" fontId="49" fillId="25" borderId="32" xfId="0" applyNumberFormat="1" applyFont="1" applyFill="1" applyBorder="1" applyAlignment="1">
      <alignment horizontal="center" vertical="center"/>
    </xf>
    <xf numFmtId="49" fontId="49" fillId="36" borderId="33" xfId="0" applyNumberFormat="1" applyFont="1" applyFill="1" applyBorder="1" applyAlignment="1">
      <alignment horizontal="center" vertical="center"/>
    </xf>
    <xf numFmtId="49" fontId="49" fillId="25" borderId="34" xfId="0" applyNumberFormat="1" applyFont="1" applyFill="1" applyBorder="1" applyAlignment="1">
      <alignment horizontal="center" vertical="center"/>
    </xf>
    <xf numFmtId="49" fontId="49" fillId="25" borderId="35" xfId="0" applyNumberFormat="1" applyFont="1" applyFill="1" applyBorder="1" applyAlignment="1">
      <alignment horizontal="center" vertical="center"/>
    </xf>
    <xf numFmtId="49" fontId="49" fillId="36" borderId="27" xfId="0" applyNumberFormat="1" applyFont="1" applyFill="1" applyBorder="1" applyAlignment="1">
      <alignment horizontal="center" vertical="center"/>
    </xf>
    <xf numFmtId="49" fontId="51" fillId="25" borderId="17" xfId="34" applyNumberFormat="1" applyFont="1" applyFill="1" applyBorder="1" applyAlignment="1">
      <alignment horizontal="center"/>
    </xf>
    <xf numFmtId="0" fontId="50" fillId="36" borderId="36" xfId="0" applyFont="1" applyFill="1" applyBorder="1" applyAlignment="1">
      <alignment/>
    </xf>
    <xf numFmtId="0" fontId="50" fillId="35" borderId="37" xfId="0" applyFont="1" applyFill="1" applyBorder="1" applyAlignment="1">
      <alignment/>
    </xf>
    <xf numFmtId="49" fontId="51" fillId="25" borderId="16" xfId="34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0" fillId="38" borderId="0" xfId="0" applyFill="1" applyAlignment="1">
      <alignment/>
    </xf>
    <xf numFmtId="0" fontId="49" fillId="38" borderId="0" xfId="0" applyFont="1" applyFill="1" applyAlignment="1">
      <alignment/>
    </xf>
    <xf numFmtId="0" fontId="52" fillId="38" borderId="0" xfId="0" applyFont="1" applyFill="1" applyBorder="1" applyAlignment="1">
      <alignment/>
    </xf>
    <xf numFmtId="0" fontId="53" fillId="38" borderId="0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49" fontId="49" fillId="38" borderId="0" xfId="0" applyNumberFormat="1" applyFont="1" applyFill="1" applyAlignment="1">
      <alignment horizontal="center"/>
    </xf>
    <xf numFmtId="49" fontId="49" fillId="38" borderId="0" xfId="0" applyNumberFormat="1" applyFont="1" applyFill="1" applyBorder="1" applyAlignment="1">
      <alignment horizontal="center" vertical="center"/>
    </xf>
    <xf numFmtId="49" fontId="49" fillId="38" borderId="0" xfId="0" applyNumberFormat="1" applyFont="1" applyFill="1" applyAlignment="1">
      <alignment horizontal="center" vertical="center"/>
    </xf>
    <xf numFmtId="0" fontId="49" fillId="25" borderId="38" xfId="50" applyFont="1" applyBorder="1" applyAlignment="1">
      <alignment/>
      <protection/>
    </xf>
    <xf numFmtId="0" fontId="49" fillId="25" borderId="39" xfId="50" applyFont="1" applyBorder="1" applyAlignment="1">
      <alignment/>
      <protection/>
    </xf>
    <xf numFmtId="0" fontId="0" fillId="16" borderId="0" xfId="0" applyFill="1" applyAlignment="1">
      <alignment/>
    </xf>
    <xf numFmtId="0" fontId="0" fillId="39" borderId="0" xfId="0" applyFill="1" applyAlignment="1">
      <alignment/>
    </xf>
    <xf numFmtId="0" fontId="0" fillId="25" borderId="40" xfId="50" applyFont="1" applyBorder="1" applyAlignment="1">
      <alignment horizontal="center" vertical="center"/>
      <protection/>
    </xf>
    <xf numFmtId="0" fontId="0" fillId="25" borderId="41" xfId="50" applyFont="1" applyBorder="1" applyAlignment="1">
      <alignment horizontal="left" vertical="center"/>
      <protection/>
    </xf>
    <xf numFmtId="0" fontId="0" fillId="25" borderId="41" xfId="50" applyFont="1" applyBorder="1" applyAlignment="1">
      <alignment horizontal="center" vertical="center"/>
      <protection/>
    </xf>
    <xf numFmtId="0" fontId="0" fillId="25" borderId="41" xfId="50" applyFont="1" applyBorder="1" applyAlignment="1">
      <alignment horizontal="left"/>
      <protection/>
    </xf>
    <xf numFmtId="0" fontId="0" fillId="25" borderId="41" xfId="50" applyFont="1" applyBorder="1" applyAlignment="1">
      <alignment/>
      <protection/>
    </xf>
    <xf numFmtId="0" fontId="0" fillId="25" borderId="42" xfId="50" applyFont="1" applyBorder="1" applyAlignment="1">
      <alignment horizontal="center" vertical="center"/>
      <protection/>
    </xf>
    <xf numFmtId="0" fontId="0" fillId="25" borderId="43" xfId="50" applyFont="1" applyBorder="1" applyAlignment="1">
      <alignment horizontal="left" vertical="center"/>
      <protection/>
    </xf>
    <xf numFmtId="0" fontId="0" fillId="25" borderId="43" xfId="50" applyFont="1" applyBorder="1" applyAlignment="1">
      <alignment horizontal="center" vertical="center"/>
      <protection/>
    </xf>
    <xf numFmtId="0" fontId="0" fillId="25" borderId="43" xfId="50" applyFont="1" applyBorder="1" applyAlignment="1">
      <alignment horizontal="left"/>
      <protection/>
    </xf>
    <xf numFmtId="0" fontId="0" fillId="25" borderId="43" xfId="50" applyFont="1" applyBorder="1" applyAlignment="1">
      <alignment/>
      <protection/>
    </xf>
    <xf numFmtId="0" fontId="0" fillId="25" borderId="44" xfId="50" applyFont="1" applyBorder="1" applyAlignment="1">
      <alignment horizontal="center" vertical="center"/>
      <protection/>
    </xf>
    <xf numFmtId="0" fontId="0" fillId="25" borderId="45" xfId="50" applyFont="1" applyBorder="1" applyAlignment="1">
      <alignment horizontal="left" vertical="center"/>
      <protection/>
    </xf>
    <xf numFmtId="0" fontId="0" fillId="25" borderId="45" xfId="50" applyFont="1" applyBorder="1" applyAlignment="1">
      <alignment horizontal="center" vertical="center"/>
      <protection/>
    </xf>
    <xf numFmtId="0" fontId="0" fillId="25" borderId="45" xfId="50" applyFont="1" applyBorder="1" applyAlignment="1">
      <alignment horizontal="left"/>
      <protection/>
    </xf>
    <xf numFmtId="0" fontId="0" fillId="25" borderId="45" xfId="50" applyFont="1" applyBorder="1" applyAlignment="1">
      <alignment/>
      <protection/>
    </xf>
    <xf numFmtId="0" fontId="51" fillId="38" borderId="0" xfId="50" applyFont="1" applyFill="1" applyBorder="1" applyAlignment="1">
      <alignment horizontal="center"/>
      <protection/>
    </xf>
    <xf numFmtId="0" fontId="51" fillId="38" borderId="0" xfId="50" applyFont="1" applyFill="1" applyBorder="1" applyAlignment="1">
      <alignment horizontal="center" vertical="center"/>
      <protection/>
    </xf>
    <xf numFmtId="0" fontId="49" fillId="25" borderId="46" xfId="50" applyFont="1" applyBorder="1" applyAlignment="1">
      <alignment/>
      <protection/>
    </xf>
    <xf numFmtId="0" fontId="0" fillId="25" borderId="45" xfId="50" applyFont="1" applyBorder="1" applyAlignment="1">
      <alignment horizontal="center" vertical="center"/>
      <protection/>
    </xf>
    <xf numFmtId="0" fontId="0" fillId="25" borderId="43" xfId="50" applyFont="1" applyBorder="1" applyAlignment="1">
      <alignment horizontal="center" vertical="center"/>
      <protection/>
    </xf>
    <xf numFmtId="49" fontId="49" fillId="38" borderId="0" xfId="0" applyNumberFormat="1" applyFont="1" applyFill="1" applyBorder="1" applyAlignment="1">
      <alignment horizontal="center"/>
    </xf>
    <xf numFmtId="0" fontId="0" fillId="25" borderId="47" xfId="50" applyFont="1" applyBorder="1" applyAlignment="1">
      <alignment horizontal="left"/>
      <protection/>
    </xf>
    <xf numFmtId="49" fontId="51" fillId="25" borderId="48" xfId="34" applyNumberFormat="1" applyFont="1" applyFill="1" applyBorder="1" applyAlignment="1">
      <alignment horizontal="center"/>
    </xf>
    <xf numFmtId="49" fontId="51" fillId="25" borderId="49" xfId="0" applyNumberFormat="1" applyFont="1" applyFill="1" applyBorder="1" applyAlignment="1">
      <alignment horizontal="center"/>
    </xf>
    <xf numFmtId="49" fontId="51" fillId="25" borderId="50" xfId="0" applyNumberFormat="1" applyFont="1" applyFill="1" applyBorder="1" applyAlignment="1">
      <alignment horizontal="center"/>
    </xf>
    <xf numFmtId="0" fontId="49" fillId="25" borderId="51" xfId="0" applyFont="1" applyFill="1" applyBorder="1" applyAlignment="1">
      <alignment/>
    </xf>
    <xf numFmtId="0" fontId="0" fillId="25" borderId="52" xfId="50" applyFont="1" applyBorder="1" applyAlignment="1">
      <alignment horizontal="left"/>
      <protection/>
    </xf>
    <xf numFmtId="0" fontId="0" fillId="25" borderId="41" xfId="50" applyFont="1" applyBorder="1" applyAlignment="1">
      <alignment horizontal="center" vertical="center"/>
      <protection/>
    </xf>
    <xf numFmtId="0" fontId="49" fillId="25" borderId="53" xfId="50" applyNumberFormat="1" applyFont="1" applyBorder="1" applyAlignment="1">
      <alignment horizontal="center" vertical="center"/>
      <protection/>
    </xf>
    <xf numFmtId="0" fontId="49" fillId="25" borderId="54" xfId="50" applyNumberFormat="1" applyFont="1" applyBorder="1" applyAlignment="1">
      <alignment horizontal="center" vertical="center"/>
      <protection/>
    </xf>
    <xf numFmtId="0" fontId="49" fillId="25" borderId="55" xfId="50" applyNumberFormat="1" applyFont="1" applyBorder="1" applyAlignment="1">
      <alignment horizontal="center" vertical="center"/>
      <protection/>
    </xf>
    <xf numFmtId="0" fontId="49" fillId="25" borderId="56" xfId="50" applyNumberFormat="1" applyFont="1" applyBorder="1" applyAlignment="1">
      <alignment horizontal="center" vertical="center"/>
      <protection/>
    </xf>
    <xf numFmtId="0" fontId="49" fillId="25" borderId="57" xfId="50" applyNumberFormat="1" applyFont="1" applyBorder="1" applyAlignment="1">
      <alignment horizontal="center" vertical="center"/>
      <protection/>
    </xf>
    <xf numFmtId="0" fontId="49" fillId="25" borderId="58" xfId="50" applyNumberFormat="1" applyFont="1" applyBorder="1" applyAlignment="1">
      <alignment horizontal="center" vertical="center"/>
      <protection/>
    </xf>
    <xf numFmtId="0" fontId="49" fillId="25" borderId="56" xfId="50" applyNumberFormat="1" applyFont="1" applyBorder="1" applyAlignment="1">
      <alignment horizontal="center"/>
      <protection/>
    </xf>
    <xf numFmtId="0" fontId="49" fillId="25" borderId="58" xfId="50" applyNumberFormat="1" applyFont="1" applyBorder="1" applyAlignment="1">
      <alignment horizontal="center"/>
      <protection/>
    </xf>
    <xf numFmtId="0" fontId="49" fillId="25" borderId="59" xfId="50" applyNumberFormat="1" applyFont="1" applyBorder="1" applyAlignment="1">
      <alignment horizontal="center"/>
      <protection/>
    </xf>
    <xf numFmtId="0" fontId="49" fillId="25" borderId="60" xfId="50" applyNumberFormat="1" applyFont="1" applyBorder="1" applyAlignment="1">
      <alignment horizontal="center" vertical="center"/>
      <protection/>
    </xf>
    <xf numFmtId="0" fontId="49" fillId="25" borderId="61" xfId="50" applyNumberFormat="1" applyFont="1" applyBorder="1" applyAlignment="1">
      <alignment horizontal="center" vertical="center"/>
      <protection/>
    </xf>
    <xf numFmtId="0" fontId="49" fillId="25" borderId="62" xfId="50" applyNumberFormat="1" applyFont="1" applyBorder="1" applyAlignment="1">
      <alignment horizontal="center" vertical="center"/>
      <protection/>
    </xf>
    <xf numFmtId="0" fontId="49" fillId="25" borderId="63" xfId="50" applyNumberFormat="1" applyFont="1" applyBorder="1" applyAlignment="1">
      <alignment horizontal="center" vertical="center"/>
      <protection/>
    </xf>
    <xf numFmtId="0" fontId="49" fillId="34" borderId="64" xfId="0" applyNumberFormat="1" applyFont="1" applyFill="1" applyBorder="1" applyAlignment="1">
      <alignment horizontal="center" vertical="center"/>
    </xf>
    <xf numFmtId="0" fontId="49" fillId="34" borderId="54" xfId="0" applyNumberFormat="1" applyFont="1" applyFill="1" applyBorder="1" applyAlignment="1">
      <alignment horizontal="center" vertical="center"/>
    </xf>
    <xf numFmtId="0" fontId="49" fillId="25" borderId="65" xfId="50" applyNumberFormat="1" applyFont="1" applyBorder="1" applyAlignment="1">
      <alignment horizontal="center" vertical="center"/>
      <protection/>
    </xf>
    <xf numFmtId="0" fontId="49" fillId="25" borderId="64" xfId="50" applyNumberFormat="1" applyFont="1" applyBorder="1" applyAlignment="1">
      <alignment horizontal="center" vertical="center"/>
      <protection/>
    </xf>
    <xf numFmtId="0" fontId="49" fillId="25" borderId="66" xfId="50" applyNumberFormat="1" applyFont="1" applyBorder="1" applyAlignment="1">
      <alignment horizontal="center" vertical="center"/>
      <protection/>
    </xf>
    <xf numFmtId="0" fontId="49" fillId="34" borderId="67" xfId="0" applyNumberFormat="1" applyFont="1" applyFill="1" applyBorder="1" applyAlignment="1">
      <alignment horizontal="center" vertical="center"/>
    </xf>
    <xf numFmtId="0" fontId="49" fillId="34" borderId="56" xfId="0" applyNumberFormat="1" applyFont="1" applyFill="1" applyBorder="1" applyAlignment="1">
      <alignment horizontal="center" vertical="center"/>
    </xf>
    <xf numFmtId="0" fontId="49" fillId="25" borderId="0" xfId="50" applyNumberFormat="1" applyFont="1" applyBorder="1" applyAlignment="1">
      <alignment horizontal="center" vertical="center"/>
      <protection/>
    </xf>
    <xf numFmtId="0" fontId="49" fillId="34" borderId="67" xfId="50" applyNumberFormat="1" applyFont="1" applyFill="1" applyBorder="1" applyAlignment="1">
      <alignment horizontal="center"/>
      <protection/>
    </xf>
    <xf numFmtId="0" fontId="49" fillId="34" borderId="56" xfId="50" applyNumberFormat="1" applyFont="1" applyFill="1" applyBorder="1" applyAlignment="1">
      <alignment horizontal="center"/>
      <protection/>
    </xf>
    <xf numFmtId="0" fontId="49" fillId="25" borderId="66" xfId="50" applyNumberFormat="1" applyFont="1" applyBorder="1" applyAlignment="1">
      <alignment horizontal="center"/>
      <protection/>
    </xf>
    <xf numFmtId="0" fontId="49" fillId="34" borderId="68" xfId="50" applyNumberFormat="1" applyFont="1" applyFill="1" applyBorder="1" applyAlignment="1">
      <alignment horizontal="center"/>
      <protection/>
    </xf>
    <xf numFmtId="0" fontId="49" fillId="34" borderId="69" xfId="50" applyNumberFormat="1" applyFont="1" applyFill="1" applyBorder="1" applyAlignment="1">
      <alignment horizontal="center"/>
      <protection/>
    </xf>
    <xf numFmtId="0" fontId="51" fillId="25" borderId="70" xfId="0" applyNumberFormat="1" applyFont="1" applyFill="1" applyBorder="1" applyAlignment="1">
      <alignment horizontal="center"/>
    </xf>
    <xf numFmtId="0" fontId="51" fillId="25" borderId="43" xfId="0" applyNumberFormat="1" applyFont="1" applyFill="1" applyBorder="1" applyAlignment="1">
      <alignment horizontal="center"/>
    </xf>
    <xf numFmtId="0" fontId="51" fillId="25" borderId="0" xfId="0" applyNumberFormat="1" applyFont="1" applyFill="1" applyBorder="1" applyAlignment="1">
      <alignment horizontal="center"/>
    </xf>
    <xf numFmtId="0" fontId="49" fillId="25" borderId="71" xfId="50" applyNumberFormat="1" applyFont="1" applyBorder="1" applyAlignment="1">
      <alignment horizontal="center" vertical="center"/>
      <protection/>
    </xf>
    <xf numFmtId="0" fontId="49" fillId="25" borderId="72" xfId="50" applyNumberFormat="1" applyFont="1" applyBorder="1" applyAlignment="1">
      <alignment horizontal="center" vertical="center"/>
      <protection/>
    </xf>
    <xf numFmtId="49" fontId="0" fillId="38" borderId="0" xfId="0" applyNumberFormat="1" applyFill="1" applyAlignment="1">
      <alignment/>
    </xf>
    <xf numFmtId="20" fontId="49" fillId="25" borderId="64" xfId="50" applyNumberFormat="1" applyFont="1" applyBorder="1" applyAlignment="1">
      <alignment horizontal="center" vertical="center"/>
      <protection/>
    </xf>
    <xf numFmtId="0" fontId="0" fillId="38" borderId="0" xfId="0" applyNumberFormat="1" applyFill="1" applyAlignment="1">
      <alignment/>
    </xf>
    <xf numFmtId="0" fontId="49" fillId="25" borderId="73" xfId="50" applyNumberFormat="1" applyFont="1" applyBorder="1" applyAlignment="1">
      <alignment horizontal="left" vertical="center"/>
      <protection/>
    </xf>
    <xf numFmtId="0" fontId="49" fillId="25" borderId="64" xfId="50" applyNumberFormat="1" applyFont="1" applyBorder="1" applyAlignment="1">
      <alignment horizontal="right" vertical="center"/>
      <protection/>
    </xf>
    <xf numFmtId="0" fontId="49" fillId="38" borderId="0" xfId="0" applyNumberFormat="1" applyFont="1" applyFill="1" applyBorder="1" applyAlignment="1">
      <alignment horizontal="center" vertical="center"/>
    </xf>
    <xf numFmtId="0" fontId="49" fillId="25" borderId="68" xfId="50" applyNumberFormat="1" applyFont="1" applyBorder="1" applyAlignment="1">
      <alignment horizontal="center" vertical="center"/>
      <protection/>
    </xf>
    <xf numFmtId="0" fontId="49" fillId="25" borderId="74" xfId="50" applyNumberFormat="1" applyFont="1" applyBorder="1" applyAlignment="1">
      <alignment horizontal="center" vertical="center"/>
      <protection/>
    </xf>
    <xf numFmtId="0" fontId="49" fillId="25" borderId="75" xfId="50" applyNumberFormat="1" applyFont="1" applyBorder="1" applyAlignment="1">
      <alignment horizontal="right" vertical="center"/>
      <protection/>
    </xf>
    <xf numFmtId="0" fontId="49" fillId="25" borderId="68" xfId="50" applyNumberFormat="1" applyFont="1" applyBorder="1" applyAlignment="1">
      <alignment horizontal="center"/>
      <protection/>
    </xf>
    <xf numFmtId="0" fontId="49" fillId="25" borderId="76" xfId="50" applyNumberFormat="1" applyFont="1" applyBorder="1" applyAlignment="1">
      <alignment horizontal="center" vertical="center"/>
      <protection/>
    </xf>
    <xf numFmtId="0" fontId="49" fillId="25" borderId="56" xfId="50" applyNumberFormat="1" applyFont="1" applyBorder="1" applyAlignment="1">
      <alignment horizontal="left" vertical="center"/>
      <protection/>
    </xf>
    <xf numFmtId="0" fontId="49" fillId="25" borderId="59" xfId="50" applyNumberFormat="1" applyFont="1" applyBorder="1" applyAlignment="1">
      <alignment horizontal="left" vertical="center"/>
      <protection/>
    </xf>
    <xf numFmtId="0" fontId="49" fillId="25" borderId="77" xfId="50" applyNumberFormat="1" applyFont="1" applyBorder="1" applyAlignment="1">
      <alignment horizontal="center" vertical="center"/>
      <protection/>
    </xf>
    <xf numFmtId="0" fontId="51" fillId="25" borderId="41" xfId="0" applyNumberFormat="1" applyFont="1" applyFill="1" applyBorder="1" applyAlignment="1">
      <alignment horizontal="center"/>
    </xf>
    <xf numFmtId="0" fontId="51" fillId="25" borderId="52" xfId="0" applyNumberFormat="1" applyFont="1" applyFill="1" applyBorder="1" applyAlignment="1">
      <alignment horizontal="center"/>
    </xf>
    <xf numFmtId="0" fontId="51" fillId="25" borderId="45" xfId="0" applyNumberFormat="1" applyFont="1" applyFill="1" applyBorder="1" applyAlignment="1">
      <alignment horizontal="center"/>
    </xf>
    <xf numFmtId="49" fontId="49" fillId="25" borderId="78" xfId="0" applyNumberFormat="1" applyFont="1" applyFill="1" applyBorder="1" applyAlignment="1">
      <alignment horizontal="center" vertical="center"/>
    </xf>
    <xf numFmtId="0" fontId="49" fillId="25" borderId="79" xfId="50" applyNumberFormat="1" applyFont="1" applyBorder="1" applyAlignment="1">
      <alignment horizontal="right" vertical="center"/>
      <protection/>
    </xf>
    <xf numFmtId="0" fontId="49" fillId="25" borderId="80" xfId="50" applyNumberFormat="1" applyFont="1" applyBorder="1" applyAlignment="1">
      <alignment horizontal="center" vertical="center"/>
      <protection/>
    </xf>
    <xf numFmtId="0" fontId="49" fillId="25" borderId="34" xfId="50" applyNumberFormat="1" applyFont="1" applyBorder="1" applyAlignment="1">
      <alignment horizontal="right" vertical="center"/>
      <protection/>
    </xf>
    <xf numFmtId="0" fontId="49" fillId="25" borderId="81" xfId="50" applyNumberFormat="1" applyFont="1" applyBorder="1" applyAlignment="1">
      <alignment horizontal="center" vertical="center"/>
      <protection/>
    </xf>
    <xf numFmtId="0" fontId="49" fillId="25" borderId="81" xfId="50" applyNumberFormat="1" applyFont="1" applyBorder="1" applyAlignment="1">
      <alignment horizontal="center"/>
      <protection/>
    </xf>
    <xf numFmtId="0" fontId="49" fillId="25" borderId="35" xfId="50" applyNumberFormat="1" applyFont="1" applyBorder="1" applyAlignment="1">
      <alignment horizontal="right" vertical="center"/>
      <protection/>
    </xf>
    <xf numFmtId="0" fontId="49" fillId="25" borderId="82" xfId="50" applyNumberFormat="1" applyFont="1" applyBorder="1" applyAlignment="1">
      <alignment horizontal="center"/>
      <protection/>
    </xf>
    <xf numFmtId="0" fontId="49" fillId="25" borderId="80" xfId="50" applyNumberFormat="1" applyFont="1" applyBorder="1" applyAlignment="1">
      <alignment horizontal="left" vertical="center"/>
      <protection/>
    </xf>
    <xf numFmtId="0" fontId="49" fillId="25" borderId="81" xfId="50" applyNumberFormat="1" applyFont="1" applyBorder="1" applyAlignment="1">
      <alignment horizontal="left" vertical="center"/>
      <protection/>
    </xf>
    <xf numFmtId="0" fontId="49" fillId="25" borderId="82" xfId="50" applyNumberFormat="1" applyFont="1" applyBorder="1" applyAlignment="1">
      <alignment horizontal="left" vertical="center"/>
      <protection/>
    </xf>
    <xf numFmtId="0" fontId="49" fillId="25" borderId="83" xfId="50" applyNumberFormat="1" applyFont="1" applyBorder="1" applyAlignment="1">
      <alignment horizontal="center" vertical="center"/>
      <protection/>
    </xf>
    <xf numFmtId="0" fontId="49" fillId="25" borderId="84" xfId="50" applyNumberFormat="1" applyFont="1" applyBorder="1" applyAlignment="1">
      <alignment horizontal="center" vertical="center"/>
      <protection/>
    </xf>
    <xf numFmtId="0" fontId="49" fillId="25" borderId="85" xfId="50" applyNumberFormat="1" applyFont="1" applyBorder="1" applyAlignment="1">
      <alignment horizontal="center" vertical="center"/>
      <protection/>
    </xf>
    <xf numFmtId="0" fontId="49" fillId="25" borderId="86" xfId="50" applyNumberFormat="1" applyFont="1" applyBorder="1" applyAlignment="1">
      <alignment horizontal="center" vertical="center"/>
      <protection/>
    </xf>
    <xf numFmtId="0" fontId="49" fillId="25" borderId="87" xfId="50" applyNumberFormat="1" applyFont="1" applyBorder="1" applyAlignment="1">
      <alignment horizontal="center" vertical="center"/>
      <protection/>
    </xf>
    <xf numFmtId="0" fontId="0" fillId="25" borderId="88" xfId="50" applyFont="1" applyBorder="1" applyAlignment="1">
      <alignment horizontal="left"/>
      <protection/>
    </xf>
    <xf numFmtId="49" fontId="49" fillId="25" borderId="89" xfId="0" applyNumberFormat="1" applyFont="1" applyFill="1" applyBorder="1" applyAlignment="1" applyProtection="1">
      <alignment horizontal="center" vertical="center"/>
      <protection/>
    </xf>
    <xf numFmtId="49" fontId="49" fillId="25" borderId="90" xfId="0" applyNumberFormat="1" applyFont="1" applyFill="1" applyBorder="1" applyAlignment="1" applyProtection="1">
      <alignment horizontal="center" vertical="center"/>
      <protection/>
    </xf>
    <xf numFmtId="49" fontId="49" fillId="25" borderId="91" xfId="0" applyNumberFormat="1" applyFont="1" applyFill="1" applyBorder="1" applyAlignment="1" applyProtection="1">
      <alignment horizontal="center" vertical="center"/>
      <protection/>
    </xf>
    <xf numFmtId="49" fontId="49" fillId="25" borderId="92" xfId="0" applyNumberFormat="1" applyFont="1" applyFill="1" applyBorder="1" applyAlignment="1" applyProtection="1">
      <alignment horizontal="center" vertical="center"/>
      <protection/>
    </xf>
    <xf numFmtId="49" fontId="49" fillId="25" borderId="93" xfId="0" applyNumberFormat="1" applyFont="1" applyFill="1" applyBorder="1" applyAlignment="1" applyProtection="1">
      <alignment horizontal="center" vertical="center"/>
      <protection/>
    </xf>
    <xf numFmtId="0" fontId="49" fillId="25" borderId="94" xfId="50" applyNumberFormat="1" applyFont="1" applyBorder="1" applyAlignment="1" applyProtection="1">
      <alignment horizontal="center" vertical="center"/>
      <protection/>
    </xf>
    <xf numFmtId="49" fontId="49" fillId="35" borderId="95" xfId="0" applyNumberFormat="1" applyFont="1" applyFill="1" applyBorder="1" applyAlignment="1" applyProtection="1">
      <alignment horizontal="center" vertical="center"/>
      <protection/>
    </xf>
    <xf numFmtId="49" fontId="49" fillId="35" borderId="96" xfId="0" applyNumberFormat="1" applyFont="1" applyFill="1" applyBorder="1" applyAlignment="1" applyProtection="1">
      <alignment horizontal="center" vertical="center"/>
      <protection/>
    </xf>
    <xf numFmtId="49" fontId="49" fillId="25" borderId="97" xfId="0" applyNumberFormat="1" applyFont="1" applyFill="1" applyBorder="1" applyAlignment="1" applyProtection="1">
      <alignment horizontal="center" vertical="center"/>
      <protection/>
    </xf>
    <xf numFmtId="49" fontId="49" fillId="25" borderId="96" xfId="0" applyNumberFormat="1" applyFont="1" applyFill="1" applyBorder="1" applyAlignment="1" applyProtection="1">
      <alignment horizontal="center" vertical="center"/>
      <protection/>
    </xf>
    <xf numFmtId="49" fontId="49" fillId="25" borderId="98" xfId="0" applyNumberFormat="1" applyFont="1" applyFill="1" applyBorder="1" applyAlignment="1" applyProtection="1">
      <alignment horizontal="center" vertical="center"/>
      <protection/>
    </xf>
    <xf numFmtId="49" fontId="49" fillId="25" borderId="99" xfId="0" applyNumberFormat="1" applyFont="1" applyFill="1" applyBorder="1" applyAlignment="1" applyProtection="1">
      <alignment horizontal="center" vertical="center"/>
      <protection/>
    </xf>
    <xf numFmtId="0" fontId="49" fillId="25" borderId="100" xfId="50" applyNumberFormat="1" applyFont="1" applyBorder="1" applyAlignment="1" applyProtection="1">
      <alignment horizontal="right" vertical="center"/>
      <protection/>
    </xf>
    <xf numFmtId="0" fontId="49" fillId="25" borderId="101" xfId="50" applyNumberFormat="1" applyFont="1" applyBorder="1" applyAlignment="1" applyProtection="1">
      <alignment horizontal="center" vertical="center"/>
      <protection/>
    </xf>
    <xf numFmtId="0" fontId="49" fillId="25" borderId="101" xfId="50" applyNumberFormat="1" applyFont="1" applyBorder="1" applyAlignment="1" applyProtection="1">
      <alignment horizontal="left" vertical="center"/>
      <protection/>
    </xf>
    <xf numFmtId="0" fontId="49" fillId="25" borderId="102" xfId="50" applyNumberFormat="1" applyFont="1" applyBorder="1" applyAlignment="1" applyProtection="1">
      <alignment horizontal="center" vertical="center"/>
      <protection/>
    </xf>
    <xf numFmtId="49" fontId="49" fillId="25" borderId="103" xfId="0" applyNumberFormat="1" applyFont="1" applyFill="1" applyBorder="1" applyAlignment="1" applyProtection="1">
      <alignment horizontal="center" vertical="center"/>
      <protection/>
    </xf>
    <xf numFmtId="49" fontId="49" fillId="25" borderId="104" xfId="0" applyNumberFormat="1" applyFont="1" applyFill="1" applyBorder="1" applyAlignment="1" applyProtection="1">
      <alignment horizontal="center" vertical="center"/>
      <protection/>
    </xf>
    <xf numFmtId="49" fontId="49" fillId="35" borderId="105" xfId="0" applyNumberFormat="1" applyFont="1" applyFill="1" applyBorder="1" applyAlignment="1" applyProtection="1">
      <alignment horizontal="center" vertical="center"/>
      <protection/>
    </xf>
    <xf numFmtId="49" fontId="49" fillId="35" borderId="104" xfId="0" applyNumberFormat="1" applyFont="1" applyFill="1" applyBorder="1" applyAlignment="1" applyProtection="1">
      <alignment horizontal="center" vertical="center"/>
      <protection/>
    </xf>
    <xf numFmtId="49" fontId="49" fillId="25" borderId="105" xfId="0" applyNumberFormat="1" applyFont="1" applyFill="1" applyBorder="1" applyAlignment="1" applyProtection="1">
      <alignment horizontal="center" vertical="center"/>
      <protection/>
    </xf>
    <xf numFmtId="49" fontId="49" fillId="25" borderId="106" xfId="0" applyNumberFormat="1" applyFont="1" applyFill="1" applyBorder="1" applyAlignment="1" applyProtection="1">
      <alignment horizontal="center" vertical="center"/>
      <protection/>
    </xf>
    <xf numFmtId="49" fontId="49" fillId="25" borderId="107" xfId="0" applyNumberFormat="1" applyFont="1" applyFill="1" applyBorder="1" applyAlignment="1" applyProtection="1">
      <alignment horizontal="center" vertical="center"/>
      <protection/>
    </xf>
    <xf numFmtId="0" fontId="49" fillId="25" borderId="103" xfId="50" applyNumberFormat="1" applyFont="1" applyBorder="1" applyAlignment="1" applyProtection="1">
      <alignment horizontal="right" vertical="center"/>
      <protection/>
    </xf>
    <xf numFmtId="0" fontId="49" fillId="25" borderId="106" xfId="50" applyNumberFormat="1" applyFont="1" applyBorder="1" applyAlignment="1" applyProtection="1">
      <alignment horizontal="center" vertical="center"/>
      <protection/>
    </xf>
    <xf numFmtId="0" fontId="49" fillId="25" borderId="106" xfId="50" applyNumberFormat="1" applyFont="1" applyBorder="1" applyAlignment="1" applyProtection="1">
      <alignment horizontal="left" vertical="center"/>
      <protection/>
    </xf>
    <xf numFmtId="0" fontId="49" fillId="25" borderId="108" xfId="50" applyNumberFormat="1" applyFont="1" applyBorder="1" applyAlignment="1" applyProtection="1">
      <alignment horizontal="center" vertical="center"/>
      <protection/>
    </xf>
    <xf numFmtId="49" fontId="49" fillId="25" borderId="109" xfId="0" applyNumberFormat="1" applyFont="1" applyFill="1" applyBorder="1" applyAlignment="1" applyProtection="1">
      <alignment horizontal="center" vertical="center"/>
      <protection/>
    </xf>
    <xf numFmtId="49" fontId="49" fillId="25" borderId="110" xfId="0" applyNumberFormat="1" applyFont="1" applyFill="1" applyBorder="1" applyAlignment="1" applyProtection="1">
      <alignment horizontal="center" vertical="center"/>
      <protection/>
    </xf>
    <xf numFmtId="49" fontId="49" fillId="25" borderId="111" xfId="0" applyNumberFormat="1" applyFont="1" applyFill="1" applyBorder="1" applyAlignment="1" applyProtection="1">
      <alignment horizontal="center" vertical="center"/>
      <protection/>
    </xf>
    <xf numFmtId="49" fontId="49" fillId="25" borderId="111" xfId="50" applyNumberFormat="1" applyFont="1" applyBorder="1" applyAlignment="1" applyProtection="1">
      <alignment horizontal="center" vertical="center"/>
      <protection/>
    </xf>
    <xf numFmtId="49" fontId="49" fillId="25" borderId="110" xfId="50" applyNumberFormat="1" applyFont="1" applyBorder="1" applyAlignment="1" applyProtection="1">
      <alignment horizontal="center" vertical="center"/>
      <protection/>
    </xf>
    <xf numFmtId="49" fontId="49" fillId="35" borderId="111" xfId="0" applyNumberFormat="1" applyFont="1" applyFill="1" applyBorder="1" applyAlignment="1" applyProtection="1">
      <alignment horizontal="center" vertical="center"/>
      <protection/>
    </xf>
    <xf numFmtId="49" fontId="49" fillId="35" borderId="110" xfId="0" applyNumberFormat="1" applyFont="1" applyFill="1" applyBorder="1" applyAlignment="1" applyProtection="1">
      <alignment horizontal="center" vertical="center"/>
      <protection/>
    </xf>
    <xf numFmtId="49" fontId="49" fillId="25" borderId="112" xfId="0" applyNumberFormat="1" applyFont="1" applyFill="1" applyBorder="1" applyAlignment="1" applyProtection="1">
      <alignment horizontal="center" vertical="center"/>
      <protection/>
    </xf>
    <xf numFmtId="49" fontId="49" fillId="25" borderId="113" xfId="0" applyNumberFormat="1" applyFont="1" applyFill="1" applyBorder="1" applyAlignment="1" applyProtection="1">
      <alignment horizontal="center" vertical="center"/>
      <protection/>
    </xf>
    <xf numFmtId="0" fontId="49" fillId="25" borderId="106" xfId="50" applyNumberFormat="1" applyFont="1" applyBorder="1" applyAlignment="1" applyProtection="1">
      <alignment horizontal="center"/>
      <protection/>
    </xf>
    <xf numFmtId="49" fontId="49" fillId="25" borderId="114" xfId="0" applyNumberFormat="1" applyFont="1" applyFill="1" applyBorder="1" applyAlignment="1" applyProtection="1">
      <alignment horizontal="center" vertical="center"/>
      <protection/>
    </xf>
    <xf numFmtId="49" fontId="49" fillId="25" borderId="115" xfId="0" applyNumberFormat="1" applyFont="1" applyFill="1" applyBorder="1" applyAlignment="1" applyProtection="1">
      <alignment horizontal="center" vertical="center"/>
      <protection/>
    </xf>
    <xf numFmtId="49" fontId="49" fillId="25" borderId="116" xfId="0" applyNumberFormat="1" applyFont="1" applyFill="1" applyBorder="1" applyAlignment="1" applyProtection="1">
      <alignment horizontal="center" vertical="center"/>
      <protection/>
    </xf>
    <xf numFmtId="49" fontId="49" fillId="25" borderId="116" xfId="50" applyNumberFormat="1" applyFont="1" applyBorder="1" applyAlignment="1" applyProtection="1">
      <alignment horizontal="center" vertical="center"/>
      <protection/>
    </xf>
    <xf numFmtId="49" fontId="49" fillId="25" borderId="115" xfId="50" applyNumberFormat="1" applyFont="1" applyBorder="1" applyAlignment="1" applyProtection="1">
      <alignment horizontal="center" vertical="center"/>
      <protection/>
    </xf>
    <xf numFmtId="49" fontId="49" fillId="35" borderId="117" xfId="0" applyNumberFormat="1" applyFont="1" applyFill="1" applyBorder="1" applyAlignment="1" applyProtection="1">
      <alignment horizontal="center" vertical="center"/>
      <protection/>
    </xf>
    <xf numFmtId="49" fontId="49" fillId="35" borderId="118" xfId="0" applyNumberFormat="1" applyFont="1" applyFill="1" applyBorder="1" applyAlignment="1" applyProtection="1">
      <alignment horizontal="center" vertical="center"/>
      <protection/>
    </xf>
    <xf numFmtId="0" fontId="49" fillId="25" borderId="114" xfId="50" applyNumberFormat="1" applyFont="1" applyBorder="1" applyAlignment="1" applyProtection="1">
      <alignment horizontal="right" vertical="center"/>
      <protection/>
    </xf>
    <xf numFmtId="0" fontId="49" fillId="25" borderId="117" xfId="50" applyNumberFormat="1" applyFont="1" applyBorder="1" applyAlignment="1" applyProtection="1">
      <alignment horizontal="center"/>
      <protection/>
    </xf>
    <xf numFmtId="0" fontId="49" fillId="25" borderId="117" xfId="50" applyNumberFormat="1" applyFont="1" applyBorder="1" applyAlignment="1" applyProtection="1">
      <alignment horizontal="left" vertical="center"/>
      <protection/>
    </xf>
    <xf numFmtId="0" fontId="49" fillId="25" borderId="119" xfId="50" applyNumberFormat="1" applyFont="1" applyBorder="1" applyAlignment="1" applyProtection="1">
      <alignment horizontal="center" vertical="center"/>
      <protection/>
    </xf>
    <xf numFmtId="0" fontId="49" fillId="25" borderId="120" xfId="0" applyFont="1" applyFill="1" applyBorder="1" applyAlignment="1" applyProtection="1">
      <alignment/>
      <protection locked="0"/>
    </xf>
    <xf numFmtId="0" fontId="49" fillId="25" borderId="121" xfId="0" applyFont="1" applyFill="1" applyBorder="1" applyAlignment="1" applyProtection="1">
      <alignment/>
      <protection locked="0"/>
    </xf>
    <xf numFmtId="0" fontId="49" fillId="25" borderId="122" xfId="0" applyFont="1" applyFill="1" applyBorder="1" applyAlignment="1" applyProtection="1">
      <alignment/>
      <protection locked="0"/>
    </xf>
    <xf numFmtId="0" fontId="49" fillId="25" borderId="123" xfId="0" applyFont="1" applyFill="1" applyBorder="1" applyAlignment="1" applyProtection="1">
      <alignment/>
      <protection locked="0"/>
    </xf>
    <xf numFmtId="0" fontId="49" fillId="25" borderId="124" xfId="50" applyFont="1" applyBorder="1" applyAlignment="1" applyProtection="1">
      <alignment/>
      <protection locked="0"/>
    </xf>
    <xf numFmtId="0" fontId="49" fillId="25" borderId="125" xfId="50" applyFont="1" applyBorder="1" applyAlignment="1" applyProtection="1">
      <alignment/>
      <protection locked="0"/>
    </xf>
    <xf numFmtId="0" fontId="49" fillId="25" borderId="126" xfId="50" applyFont="1" applyBorder="1" applyAlignment="1" applyProtection="1">
      <alignment/>
      <protection locked="0"/>
    </xf>
    <xf numFmtId="0" fontId="49" fillId="25" borderId="127" xfId="0" applyFont="1" applyFill="1" applyBorder="1" applyAlignment="1" applyProtection="1">
      <alignment/>
      <protection locked="0"/>
    </xf>
    <xf numFmtId="0" fontId="49" fillId="25" borderId="128" xfId="0" applyFont="1" applyFill="1" applyBorder="1" applyAlignment="1" applyProtection="1">
      <alignment/>
      <protection locked="0"/>
    </xf>
    <xf numFmtId="0" fontId="49" fillId="25" borderId="129" xfId="0" applyFont="1" applyFill="1" applyBorder="1" applyAlignment="1" applyProtection="1">
      <alignment/>
      <protection locked="0"/>
    </xf>
    <xf numFmtId="0" fontId="51" fillId="25" borderId="44" xfId="0" applyNumberFormat="1" applyFont="1" applyFill="1" applyBorder="1" applyAlignment="1" applyProtection="1">
      <alignment horizontal="center" vertical="center"/>
      <protection locked="0"/>
    </xf>
    <xf numFmtId="0" fontId="51" fillId="25" borderId="88" xfId="0" applyNumberFormat="1" applyFont="1" applyFill="1" applyBorder="1" applyAlignment="1" applyProtection="1">
      <alignment horizontal="center" vertical="center"/>
      <protection locked="0"/>
    </xf>
    <xf numFmtId="0" fontId="51" fillId="25" borderId="42" xfId="0" applyNumberFormat="1" applyFont="1" applyFill="1" applyBorder="1" applyAlignment="1" applyProtection="1">
      <alignment horizontal="center" vertical="center"/>
      <protection locked="0"/>
    </xf>
    <xf numFmtId="0" fontId="51" fillId="25" borderId="47" xfId="0" applyNumberFormat="1" applyFont="1" applyFill="1" applyBorder="1" applyAlignment="1" applyProtection="1">
      <alignment horizontal="center" vertical="center"/>
      <protection locked="0"/>
    </xf>
    <xf numFmtId="0" fontId="51" fillId="25" borderId="40" xfId="0" applyNumberFormat="1" applyFont="1" applyFill="1" applyBorder="1" applyAlignment="1" applyProtection="1">
      <alignment horizontal="center" vertical="center"/>
      <protection locked="0"/>
    </xf>
    <xf numFmtId="0" fontId="51" fillId="25" borderId="52" xfId="0" applyNumberFormat="1" applyFont="1" applyFill="1" applyBorder="1" applyAlignment="1" applyProtection="1">
      <alignment horizontal="center" vertical="center"/>
      <protection locked="0"/>
    </xf>
    <xf numFmtId="0" fontId="51" fillId="25" borderId="43" xfId="0" applyNumberFormat="1" applyFont="1" applyFill="1" applyBorder="1" applyAlignment="1" applyProtection="1">
      <alignment vertical="center"/>
      <protection/>
    </xf>
    <xf numFmtId="0" fontId="51" fillId="25" borderId="41" xfId="0" applyNumberFormat="1" applyFont="1" applyFill="1" applyBorder="1" applyAlignment="1" applyProtection="1">
      <alignment horizontal="center" vertical="center"/>
      <protection/>
    </xf>
    <xf numFmtId="0" fontId="51" fillId="25" borderId="45" xfId="0" applyNumberFormat="1" applyFont="1" applyFill="1" applyBorder="1" applyAlignment="1" applyProtection="1">
      <alignment horizontal="center" vertical="center"/>
      <protection/>
    </xf>
    <xf numFmtId="0" fontId="49" fillId="25" borderId="130" xfId="50" applyNumberFormat="1" applyFont="1" applyBorder="1" applyAlignment="1" applyProtection="1">
      <alignment horizontal="center" vertical="center"/>
      <protection locked="0"/>
    </xf>
    <xf numFmtId="0" fontId="49" fillId="25" borderId="131" xfId="50" applyNumberFormat="1" applyFont="1" applyBorder="1" applyAlignment="1" applyProtection="1">
      <alignment horizontal="center" vertical="center"/>
      <protection locked="0"/>
    </xf>
    <xf numFmtId="0" fontId="49" fillId="25" borderId="131" xfId="50" applyNumberFormat="1" applyFont="1" applyBorder="1" applyAlignment="1" applyProtection="1">
      <alignment horizontal="center"/>
      <protection locked="0"/>
    </xf>
    <xf numFmtId="0" fontId="49" fillId="25" borderId="132" xfId="50" applyNumberFormat="1" applyFont="1" applyBorder="1" applyAlignment="1" applyProtection="1">
      <alignment horizontal="center"/>
      <protection locked="0"/>
    </xf>
    <xf numFmtId="0" fontId="49" fillId="25" borderId="133" xfId="50" applyNumberFormat="1" applyFont="1" applyBorder="1" applyAlignment="1" applyProtection="1">
      <alignment horizontal="center" vertical="center"/>
      <protection locked="0"/>
    </xf>
    <xf numFmtId="0" fontId="49" fillId="25" borderId="134" xfId="50" applyNumberFormat="1" applyFont="1" applyBorder="1" applyAlignment="1" applyProtection="1">
      <alignment horizontal="center" vertical="center"/>
      <protection locked="0"/>
    </xf>
    <xf numFmtId="0" fontId="49" fillId="25" borderId="134" xfId="50" applyNumberFormat="1" applyFont="1" applyBorder="1" applyAlignment="1" applyProtection="1">
      <alignment horizontal="center"/>
      <protection locked="0"/>
    </xf>
    <xf numFmtId="0" fontId="49" fillId="25" borderId="135" xfId="50" applyNumberFormat="1" applyFont="1" applyBorder="1" applyAlignment="1" applyProtection="1">
      <alignment horizontal="center"/>
      <protection locked="0"/>
    </xf>
    <xf numFmtId="0" fontId="49" fillId="25" borderId="136" xfId="50" applyNumberFormat="1" applyFont="1" applyBorder="1" applyAlignment="1" applyProtection="1">
      <alignment horizontal="center" vertical="center"/>
      <protection locked="0"/>
    </xf>
    <xf numFmtId="0" fontId="49" fillId="25" borderId="137" xfId="50" applyNumberFormat="1" applyFont="1" applyBorder="1" applyAlignment="1" applyProtection="1">
      <alignment horizontal="center" vertical="center"/>
      <protection locked="0"/>
    </xf>
    <xf numFmtId="0" fontId="49" fillId="25" borderId="137" xfId="50" applyNumberFormat="1" applyFont="1" applyBorder="1" applyAlignment="1" applyProtection="1">
      <alignment horizontal="center"/>
      <protection locked="0"/>
    </xf>
    <xf numFmtId="0" fontId="49" fillId="25" borderId="138" xfId="50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0" fillId="0" borderId="139" xfId="0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40" xfId="0" applyFill="1" applyBorder="1" applyAlignment="1">
      <alignment horizontal="center" vertical="center"/>
    </xf>
    <xf numFmtId="0" fontId="0" fillId="0" borderId="141" xfId="0" applyFill="1" applyBorder="1" applyAlignment="1">
      <alignment horizontal="right"/>
    </xf>
    <xf numFmtId="0" fontId="0" fillId="0" borderId="14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3" xfId="0" applyFill="1" applyBorder="1" applyAlignment="1">
      <alignment horizontal="right"/>
    </xf>
    <xf numFmtId="0" fontId="0" fillId="0" borderId="143" xfId="0" applyFill="1" applyBorder="1" applyAlignment="1">
      <alignment/>
    </xf>
    <xf numFmtId="0" fontId="49" fillId="25" borderId="144" xfId="0" applyFont="1" applyFill="1" applyBorder="1" applyAlignment="1">
      <alignment horizontal="center"/>
    </xf>
    <xf numFmtId="0" fontId="49" fillId="25" borderId="144" xfId="0" applyFont="1" applyFill="1" applyBorder="1" applyAlignment="1">
      <alignment horizontal="center" vertical="center"/>
    </xf>
    <xf numFmtId="0" fontId="0" fillId="0" borderId="145" xfId="0" applyFill="1" applyBorder="1" applyAlignment="1">
      <alignment/>
    </xf>
    <xf numFmtId="0" fontId="54" fillId="0" borderId="146" xfId="50" applyFont="1" applyFill="1" applyBorder="1" applyAlignment="1">
      <alignment horizontal="center"/>
      <protection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0" fontId="54" fillId="0" borderId="149" xfId="50" applyFont="1" applyFill="1" applyBorder="1" applyAlignment="1">
      <alignment horizontal="center"/>
      <protection/>
    </xf>
    <xf numFmtId="0" fontId="0" fillId="0" borderId="150" xfId="0" applyFill="1" applyBorder="1" applyAlignment="1">
      <alignment/>
    </xf>
    <xf numFmtId="0" fontId="0" fillId="0" borderId="0" xfId="0" applyBorder="1" applyAlignment="1">
      <alignment/>
    </xf>
    <xf numFmtId="0" fontId="34" fillId="0" borderId="151" xfId="0" applyFont="1" applyBorder="1" applyAlignment="1">
      <alignment horizontal="center"/>
    </xf>
    <xf numFmtId="0" fontId="0" fillId="0" borderId="146" xfId="0" applyFill="1" applyBorder="1" applyAlignment="1">
      <alignment/>
    </xf>
    <xf numFmtId="0" fontId="54" fillId="0" borderId="145" xfId="0" applyFont="1" applyFill="1" applyBorder="1" applyAlignment="1">
      <alignment horizontal="center"/>
    </xf>
    <xf numFmtId="0" fontId="54" fillId="0" borderId="146" xfId="0" applyFont="1" applyFill="1" applyBorder="1" applyAlignment="1">
      <alignment horizontal="center" vertical="center"/>
    </xf>
    <xf numFmtId="0" fontId="54" fillId="0" borderId="147" xfId="0" applyFont="1" applyFill="1" applyBorder="1" applyAlignment="1">
      <alignment horizontal="center"/>
    </xf>
    <xf numFmtId="0" fontId="0" fillId="0" borderId="149" xfId="0" applyFill="1" applyBorder="1" applyAlignment="1">
      <alignment/>
    </xf>
    <xf numFmtId="0" fontId="54" fillId="0" borderId="148" xfId="0" applyFont="1" applyFill="1" applyBorder="1" applyAlignment="1">
      <alignment horizontal="center"/>
    </xf>
    <xf numFmtId="0" fontId="54" fillId="0" borderId="149" xfId="0" applyFont="1" applyFill="1" applyBorder="1" applyAlignment="1">
      <alignment horizontal="center" vertical="center"/>
    </xf>
    <xf numFmtId="0" fontId="54" fillId="0" borderId="150" xfId="0" applyFont="1" applyFill="1" applyBorder="1" applyAlignment="1">
      <alignment horizontal="center"/>
    </xf>
    <xf numFmtId="0" fontId="0" fillId="0" borderId="149" xfId="0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152" xfId="0" applyFill="1" applyBorder="1" applyAlignment="1">
      <alignment/>
    </xf>
    <xf numFmtId="0" fontId="0" fillId="0" borderId="153" xfId="0" applyFill="1" applyBorder="1" applyAlignment="1">
      <alignment/>
    </xf>
    <xf numFmtId="0" fontId="54" fillId="0" borderId="153" xfId="0" applyFont="1" applyFill="1" applyBorder="1" applyAlignment="1">
      <alignment horizontal="center" vertical="center"/>
    </xf>
    <xf numFmtId="0" fontId="0" fillId="0" borderId="151" xfId="0" applyFill="1" applyBorder="1" applyAlignment="1">
      <alignment/>
    </xf>
    <xf numFmtId="0" fontId="0" fillId="0" borderId="151" xfId="0" applyFill="1" applyBorder="1" applyAlignment="1">
      <alignment horizontal="center" vertical="center"/>
    </xf>
    <xf numFmtId="0" fontId="0" fillId="0" borderId="15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4" xfId="0" applyFill="1" applyBorder="1" applyAlignment="1">
      <alignment/>
    </xf>
    <xf numFmtId="0" fontId="0" fillId="0" borderId="155" xfId="0" applyFill="1" applyBorder="1" applyAlignment="1">
      <alignment/>
    </xf>
    <xf numFmtId="0" fontId="55" fillId="25" borderId="144" xfId="0" applyFont="1" applyFill="1" applyBorder="1" applyAlignment="1">
      <alignment horizontal="center"/>
    </xf>
    <xf numFmtId="0" fontId="55" fillId="25" borderId="144" xfId="0" applyFont="1" applyFill="1" applyBorder="1" applyAlignment="1">
      <alignment horizontal="center" vertical="center"/>
    </xf>
    <xf numFmtId="0" fontId="0" fillId="4" borderId="146" xfId="0" applyFill="1" applyBorder="1" applyAlignment="1">
      <alignment/>
    </xf>
    <xf numFmtId="0" fontId="0" fillId="4" borderId="145" xfId="0" applyFill="1" applyBorder="1" applyAlignment="1">
      <alignment/>
    </xf>
    <xf numFmtId="0" fontId="0" fillId="4" borderId="156" xfId="0" applyFill="1" applyBorder="1" applyAlignment="1">
      <alignment horizontal="center" vertical="center"/>
    </xf>
    <xf numFmtId="0" fontId="0" fillId="4" borderId="147" xfId="0" applyFill="1" applyBorder="1" applyAlignment="1">
      <alignment/>
    </xf>
    <xf numFmtId="0" fontId="0" fillId="4" borderId="149" xfId="0" applyFill="1" applyBorder="1" applyAlignment="1">
      <alignment/>
    </xf>
    <xf numFmtId="0" fontId="0" fillId="4" borderId="148" xfId="0" applyFill="1" applyBorder="1" applyAlignment="1">
      <alignment/>
    </xf>
    <xf numFmtId="0" fontId="0" fillId="4" borderId="157" xfId="0" applyFill="1" applyBorder="1" applyAlignment="1">
      <alignment horizontal="center" vertical="center"/>
    </xf>
    <xf numFmtId="0" fontId="0" fillId="4" borderId="150" xfId="0" applyFill="1" applyBorder="1" applyAlignment="1">
      <alignment/>
    </xf>
    <xf numFmtId="0" fontId="0" fillId="5" borderId="149" xfId="0" applyFill="1" applyBorder="1" applyAlignment="1">
      <alignment/>
    </xf>
    <xf numFmtId="0" fontId="0" fillId="5" borderId="148" xfId="0" applyFill="1" applyBorder="1" applyAlignment="1">
      <alignment/>
    </xf>
    <xf numFmtId="0" fontId="0" fillId="5" borderId="157" xfId="0" applyFill="1" applyBorder="1" applyAlignment="1">
      <alignment horizontal="center" vertical="center"/>
    </xf>
    <xf numFmtId="0" fontId="0" fillId="5" borderId="150" xfId="0" applyFill="1" applyBorder="1" applyAlignment="1">
      <alignment/>
    </xf>
    <xf numFmtId="0" fontId="0" fillId="7" borderId="149" xfId="0" applyFill="1" applyBorder="1" applyAlignment="1">
      <alignment/>
    </xf>
    <xf numFmtId="0" fontId="0" fillId="7" borderId="148" xfId="0" applyFill="1" applyBorder="1" applyAlignment="1">
      <alignment/>
    </xf>
    <xf numFmtId="0" fontId="0" fillId="7" borderId="157" xfId="0" applyFill="1" applyBorder="1" applyAlignment="1">
      <alignment horizontal="center" vertical="center"/>
    </xf>
    <xf numFmtId="0" fontId="0" fillId="7" borderId="15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58" xfId="0" applyFill="1" applyBorder="1" applyAlignment="1">
      <alignment/>
    </xf>
    <xf numFmtId="0" fontId="54" fillId="0" borderId="153" xfId="50" applyFont="1" applyFill="1" applyBorder="1" applyAlignment="1">
      <alignment horizontal="center"/>
      <protection/>
    </xf>
    <xf numFmtId="0" fontId="0" fillId="0" borderId="159" xfId="0" applyFill="1" applyBorder="1" applyAlignment="1">
      <alignment/>
    </xf>
    <xf numFmtId="0" fontId="34" fillId="0" borderId="3" xfId="0" applyFont="1" applyBorder="1" applyAlignment="1">
      <alignment horizontal="center"/>
    </xf>
    <xf numFmtId="0" fontId="0" fillId="0" borderId="160" xfId="0" applyFill="1" applyBorder="1" applyAlignment="1">
      <alignment/>
    </xf>
    <xf numFmtId="0" fontId="54" fillId="0" borderId="161" xfId="0" applyFont="1" applyFill="1" applyBorder="1" applyAlignment="1">
      <alignment horizontal="center"/>
    </xf>
    <xf numFmtId="0" fontId="54" fillId="0" borderId="160" xfId="0" applyFont="1" applyFill="1" applyBorder="1" applyAlignment="1">
      <alignment horizontal="center" vertical="center"/>
    </xf>
    <xf numFmtId="0" fontId="54" fillId="0" borderId="162" xfId="0" applyFont="1" applyFill="1" applyBorder="1" applyAlignment="1">
      <alignment horizontal="center"/>
    </xf>
    <xf numFmtId="0" fontId="54" fillId="0" borderId="163" xfId="0" applyFont="1" applyFill="1" applyBorder="1" applyAlignment="1">
      <alignment horizontal="center"/>
    </xf>
    <xf numFmtId="0" fontId="54" fillId="0" borderId="164" xfId="0" applyFont="1" applyFill="1" applyBorder="1" applyAlignment="1">
      <alignment horizontal="center"/>
    </xf>
    <xf numFmtId="0" fontId="0" fillId="0" borderId="161" xfId="0" applyFill="1" applyBorder="1" applyAlignment="1">
      <alignment/>
    </xf>
    <xf numFmtId="0" fontId="54" fillId="0" borderId="165" xfId="50" applyFont="1" applyFill="1" applyBorder="1" applyAlignment="1">
      <alignment horizontal="center"/>
      <protection/>
    </xf>
    <xf numFmtId="0" fontId="54" fillId="0" borderId="160" xfId="50" applyFont="1" applyFill="1" applyBorder="1" applyAlignment="1">
      <alignment horizontal="center"/>
      <protection/>
    </xf>
    <xf numFmtId="0" fontId="0" fillId="0" borderId="162" xfId="0" applyFill="1" applyBorder="1" applyAlignment="1">
      <alignment/>
    </xf>
    <xf numFmtId="0" fontId="0" fillId="25" borderId="43" xfId="50" applyFont="1" applyBorder="1" applyAlignment="1">
      <alignment horizontal="center" vertical="center"/>
      <protection/>
    </xf>
    <xf numFmtId="0" fontId="49" fillId="25" borderId="166" xfId="50" applyNumberFormat="1" applyFont="1" applyBorder="1" applyAlignment="1">
      <alignment horizontal="center" vertical="center"/>
      <protection/>
    </xf>
    <xf numFmtId="0" fontId="49" fillId="25" borderId="71" xfId="50" applyNumberFormat="1" applyFont="1" applyBorder="1" applyAlignment="1">
      <alignment horizontal="center" vertical="center"/>
      <protection/>
    </xf>
    <xf numFmtId="0" fontId="49" fillId="25" borderId="72" xfId="50" applyNumberFormat="1" applyFont="1" applyBorder="1" applyAlignment="1">
      <alignment horizontal="center" vertical="center"/>
      <protection/>
    </xf>
    <xf numFmtId="0" fontId="49" fillId="25" borderId="89" xfId="50" applyNumberFormat="1" applyFont="1" applyBorder="1" applyAlignment="1" applyProtection="1">
      <alignment horizontal="center" vertical="center"/>
      <protection/>
    </xf>
    <xf numFmtId="0" fontId="49" fillId="25" borderId="92" xfId="50" applyNumberFormat="1" applyFont="1" applyBorder="1" applyAlignment="1" applyProtection="1">
      <alignment horizontal="center" vertical="center"/>
      <protection/>
    </xf>
    <xf numFmtId="0" fontId="49" fillId="25" borderId="32" xfId="50" applyNumberFormat="1" applyFont="1" applyBorder="1" applyAlignment="1">
      <alignment horizontal="center" vertical="center"/>
      <protection/>
    </xf>
    <xf numFmtId="0" fontId="49" fillId="25" borderId="78" xfId="50" applyNumberFormat="1" applyFont="1" applyBorder="1" applyAlignment="1">
      <alignment horizontal="center" vertical="center"/>
      <protection/>
    </xf>
    <xf numFmtId="0" fontId="0" fillId="25" borderId="41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1</xdr:row>
      <xdr:rowOff>85725</xdr:rowOff>
    </xdr:from>
    <xdr:to>
      <xdr:col>25</xdr:col>
      <xdr:colOff>295275</xdr:colOff>
      <xdr:row>6</xdr:row>
      <xdr:rowOff>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7622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5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72452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1</xdr:row>
      <xdr:rowOff>123825</xdr:rowOff>
    </xdr:from>
    <xdr:to>
      <xdr:col>25</xdr:col>
      <xdr:colOff>371475</xdr:colOff>
      <xdr:row>6</xdr:row>
      <xdr:rowOff>38100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1432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495300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69595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314325</xdr:colOff>
      <xdr:row>1</xdr:row>
      <xdr:rowOff>123825</xdr:rowOff>
    </xdr:from>
    <xdr:to>
      <xdr:col>25</xdr:col>
      <xdr:colOff>361950</xdr:colOff>
      <xdr:row>6</xdr:row>
      <xdr:rowOff>38100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1432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34194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3. kolo</a:t>
          </a:r>
        </a:p>
      </xdr:txBody>
    </xdr:sp>
    <xdr:clientData/>
  </xdr:oneCellAnchor>
  <xdr:oneCellAnchor>
    <xdr:from>
      <xdr:col>1</xdr:col>
      <xdr:colOff>1104900</xdr:colOff>
      <xdr:row>69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76425" y="2090737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  <xdr:oneCellAnchor>
    <xdr:from>
      <xdr:col>2</xdr:col>
      <xdr:colOff>523875</xdr:colOff>
      <xdr:row>48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409825" y="1511617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43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419225" y="1434465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46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04950" y="1475422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4.421875" style="40" customWidth="1"/>
    <col min="2" max="2" width="27.8515625" style="40" customWidth="1"/>
    <col min="3" max="3" width="7.7109375" style="40" customWidth="1"/>
    <col min="4" max="4" width="3.7109375" style="40" customWidth="1"/>
    <col min="5" max="5" width="7.7109375" style="40" customWidth="1"/>
    <col min="6" max="6" width="3.7109375" style="40" customWidth="1"/>
    <col min="7" max="7" width="7.7109375" style="40" customWidth="1"/>
    <col min="8" max="8" width="3.7109375" style="40" customWidth="1"/>
    <col min="9" max="9" width="7.7109375" style="40" customWidth="1"/>
    <col min="10" max="10" width="3.7109375" style="40" customWidth="1"/>
    <col min="11" max="11" width="7.7109375" style="40" customWidth="1"/>
    <col min="12" max="12" width="3.7109375" style="40" customWidth="1"/>
    <col min="13" max="13" width="5.00390625" style="40" customWidth="1"/>
    <col min="14" max="14" width="1.28515625" style="40" customWidth="1"/>
    <col min="15" max="15" width="4.8515625" style="40" customWidth="1"/>
    <col min="16" max="17" width="9.7109375" style="40" customWidth="1"/>
    <col min="18" max="18" width="1.57421875" style="40" customWidth="1"/>
    <col min="19" max="19" width="5.140625" style="40" customWidth="1"/>
    <col min="20" max="20" width="21.28125" style="40" customWidth="1"/>
    <col min="21" max="21" width="1.7109375" style="40" customWidth="1"/>
    <col min="22" max="22" width="21.28125" style="40" customWidth="1"/>
    <col min="23" max="23" width="3.57421875" style="40" customWidth="1"/>
    <col min="24" max="24" width="1.28515625" style="40" customWidth="1"/>
    <col min="25" max="25" width="3.57421875" style="40" customWidth="1"/>
    <col min="26" max="16384" width="9.140625" style="40" customWidth="1"/>
  </cols>
  <sheetData>
    <row r="1" spans="17:26" s="35" customFormat="1" ht="15">
      <c r="Q1" s="36"/>
      <c r="R1" s="37"/>
      <c r="S1" s="37"/>
      <c r="T1" s="37"/>
      <c r="U1" s="38"/>
      <c r="V1" s="36"/>
      <c r="W1" s="36"/>
      <c r="X1" s="36"/>
      <c r="Y1" s="36"/>
      <c r="Z1" s="36"/>
    </row>
    <row r="2" spans="3:26" s="35" customFormat="1" ht="15">
      <c r="C2" s="39"/>
      <c r="D2" s="39"/>
      <c r="Q2" s="36"/>
      <c r="R2" s="37"/>
      <c r="S2" s="37"/>
      <c r="T2" s="37"/>
      <c r="U2" s="38"/>
      <c r="V2" s="36"/>
      <c r="W2" s="36"/>
      <c r="X2" s="36"/>
      <c r="Y2" s="36"/>
      <c r="Z2" s="36"/>
    </row>
    <row r="3" spans="2:26" s="35" customFormat="1" ht="15">
      <c r="B3" s="39"/>
      <c r="C3" s="39"/>
      <c r="D3" s="39"/>
      <c r="Q3" s="36"/>
      <c r="R3" s="37"/>
      <c r="S3" s="37"/>
      <c r="T3" s="37"/>
      <c r="U3" s="38"/>
      <c r="V3" s="36"/>
      <c r="W3" s="36"/>
      <c r="X3" s="36"/>
      <c r="Y3" s="36"/>
      <c r="Z3" s="36"/>
    </row>
    <row r="4" spans="3:26" s="35" customFormat="1" ht="15">
      <c r="C4" s="39"/>
      <c r="D4" s="39"/>
      <c r="Q4" s="36"/>
      <c r="R4" s="37"/>
      <c r="S4" s="37"/>
      <c r="T4" s="37"/>
      <c r="U4" s="38"/>
      <c r="V4" s="36"/>
      <c r="W4" s="36"/>
      <c r="X4" s="36"/>
      <c r="Y4" s="36"/>
      <c r="Z4" s="36"/>
    </row>
    <row r="5" spans="17:26" s="35" customFormat="1" ht="15">
      <c r="Q5" s="36"/>
      <c r="R5" s="37"/>
      <c r="S5" s="37"/>
      <c r="T5" s="37"/>
      <c r="U5" s="38"/>
      <c r="V5" s="36"/>
      <c r="W5" s="36"/>
      <c r="X5" s="36"/>
      <c r="Y5" s="36"/>
      <c r="Z5" s="36"/>
    </row>
    <row r="6" spans="17:26" s="35" customFormat="1" ht="15">
      <c r="Q6" s="36"/>
      <c r="R6" s="37"/>
      <c r="S6" s="37"/>
      <c r="T6" s="37"/>
      <c r="U6" s="38"/>
      <c r="V6" s="36"/>
      <c r="W6" s="36"/>
      <c r="X6" s="36"/>
      <c r="Y6" s="36"/>
      <c r="Z6" s="36"/>
    </row>
    <row r="7" spans="17:26" s="35" customFormat="1" ht="15">
      <c r="Q7" s="36"/>
      <c r="R7" s="37"/>
      <c r="S7" s="37"/>
      <c r="T7" s="37"/>
      <c r="U7" s="38"/>
      <c r="V7" s="36"/>
      <c r="W7" s="36"/>
      <c r="X7" s="36"/>
      <c r="Y7" s="36"/>
      <c r="Z7" s="36"/>
    </row>
    <row r="8" spans="17:26" s="35" customFormat="1" ht="15">
      <c r="Q8" s="36"/>
      <c r="R8" s="37"/>
      <c r="S8" s="37"/>
      <c r="T8" s="37"/>
      <c r="U8" s="38"/>
      <c r="V8" s="36"/>
      <c r="W8" s="36"/>
      <c r="X8" s="36"/>
      <c r="Y8" s="36"/>
      <c r="Z8" s="36"/>
    </row>
    <row r="9" spans="1:18" ht="24" customHeight="1" thickBot="1">
      <c r="A9" s="41"/>
      <c r="B9" s="41"/>
      <c r="C9" s="41"/>
      <c r="D9" s="41"/>
      <c r="E9" s="41"/>
      <c r="F9" s="41"/>
      <c r="H9" s="42"/>
      <c r="I9" s="43"/>
      <c r="J9" s="41"/>
      <c r="K9" s="41"/>
      <c r="L9" s="41"/>
      <c r="M9" s="41"/>
      <c r="N9" s="41"/>
      <c r="O9" s="41"/>
      <c r="P9" s="41"/>
      <c r="Q9" s="41"/>
      <c r="R9" s="41"/>
    </row>
    <row r="10" spans="1:25" ht="24" customHeight="1" thickBot="1">
      <c r="A10" s="41"/>
      <c r="B10" s="44"/>
      <c r="C10" s="41"/>
      <c r="D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74" t="s">
        <v>6</v>
      </c>
      <c r="T10" s="106" t="str">
        <f>B12</f>
        <v>Saňák Adam</v>
      </c>
      <c r="U10" s="106" t="s">
        <v>19</v>
      </c>
      <c r="V10" s="106" t="str">
        <f>B13</f>
        <v>Ruman Milan</v>
      </c>
      <c r="W10" s="205">
        <v>3</v>
      </c>
      <c r="X10" s="209" t="s">
        <v>26</v>
      </c>
      <c r="Y10" s="206">
        <v>1</v>
      </c>
    </row>
    <row r="11" spans="1:25" ht="24" customHeight="1" thickBot="1">
      <c r="A11" s="1"/>
      <c r="B11" s="2"/>
      <c r="C11" s="109">
        <v>1</v>
      </c>
      <c r="D11" s="110"/>
      <c r="E11" s="89">
        <v>2</v>
      </c>
      <c r="F11" s="110"/>
      <c r="G11" s="89">
        <v>3</v>
      </c>
      <c r="H11" s="110"/>
      <c r="I11" s="89">
        <v>4</v>
      </c>
      <c r="J11" s="110"/>
      <c r="K11" s="109">
        <v>5</v>
      </c>
      <c r="L11" s="90"/>
      <c r="M11" s="297" t="s">
        <v>1</v>
      </c>
      <c r="N11" s="298"/>
      <c r="O11" s="299"/>
      <c r="P11" s="91" t="s">
        <v>2</v>
      </c>
      <c r="Q11" s="92" t="s">
        <v>0</v>
      </c>
      <c r="R11" s="41"/>
      <c r="S11" s="76" t="s">
        <v>7</v>
      </c>
      <c r="T11" s="107" t="str">
        <f>B14</f>
        <v>Überall Roman</v>
      </c>
      <c r="U11" s="107" t="s">
        <v>19</v>
      </c>
      <c r="V11" s="107" t="str">
        <f>B15</f>
        <v>Klimák Jan</v>
      </c>
      <c r="W11" s="205">
        <v>2</v>
      </c>
      <c r="X11" s="209" t="s">
        <v>26</v>
      </c>
      <c r="Y11" s="206">
        <v>3</v>
      </c>
    </row>
    <row r="12" spans="1:25" ht="24" customHeight="1" thickBot="1" thickTop="1">
      <c r="A12" s="48">
        <v>1</v>
      </c>
      <c r="B12" s="197" t="s">
        <v>30</v>
      </c>
      <c r="C12" s="93"/>
      <c r="D12" s="94"/>
      <c r="E12" s="95" t="str">
        <f>W10&amp;":"&amp;Y10</f>
        <v>3:1</v>
      </c>
      <c r="F12" s="81">
        <f>VLOOKUP(E12,G28:H37,2,0)</f>
        <v>6</v>
      </c>
      <c r="G12" s="95" t="str">
        <f>W15&amp;":"&amp;Y15</f>
        <v>3:1</v>
      </c>
      <c r="H12" s="81">
        <f>VLOOKUP(G12,G28:H37,2,0)</f>
        <v>6</v>
      </c>
      <c r="I12" s="95" t="str">
        <f>Y18&amp;":"&amp;W18</f>
        <v>2:3</v>
      </c>
      <c r="J12" s="81">
        <f>VLOOKUP(I12,G28:H37,2,0)</f>
        <v>2</v>
      </c>
      <c r="K12" s="112" t="str">
        <f>Y12&amp;":"&amp;W12</f>
        <v>3:S</v>
      </c>
      <c r="L12" s="82">
        <f>VLOOKUP(K12,G28:H37,2,0)</f>
        <v>4</v>
      </c>
      <c r="M12" s="115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8</v>
      </c>
      <c r="N12" s="96" t="s">
        <v>26</v>
      </c>
      <c r="O12" s="114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5</v>
      </c>
      <c r="P12" s="80">
        <f>SUM(L12,J12,H12,F12)</f>
        <v>18</v>
      </c>
      <c r="Q12" s="212" t="s">
        <v>62</v>
      </c>
      <c r="R12" s="45"/>
      <c r="S12" s="75" t="s">
        <v>8</v>
      </c>
      <c r="T12" s="108" t="str">
        <f>B16</f>
        <v>Konečný Dan</v>
      </c>
      <c r="U12" s="108" t="s">
        <v>19</v>
      </c>
      <c r="V12" s="108" t="str">
        <f>B12</f>
        <v>Saňák Adam</v>
      </c>
      <c r="W12" s="205" t="s">
        <v>58</v>
      </c>
      <c r="X12" s="209" t="s">
        <v>26</v>
      </c>
      <c r="Y12" s="206">
        <v>3</v>
      </c>
    </row>
    <row r="13" spans="1:25" ht="24" customHeight="1" thickBot="1">
      <c r="A13" s="49">
        <v>2</v>
      </c>
      <c r="B13" s="198" t="s">
        <v>31</v>
      </c>
      <c r="C13" s="97" t="str">
        <f>Y10&amp;":"&amp;W10</f>
        <v>1:3</v>
      </c>
      <c r="D13" s="83">
        <f>VLOOKUP(C13,G28:H37,2,0)</f>
        <v>1</v>
      </c>
      <c r="E13" s="98"/>
      <c r="F13" s="99"/>
      <c r="G13" s="97" t="str">
        <f>W13&amp;":"&amp;Y13</f>
        <v>1:3</v>
      </c>
      <c r="H13" s="83">
        <f>VLOOKUP(G13,G28:H37,2,0)</f>
        <v>1</v>
      </c>
      <c r="I13" s="95" t="str">
        <f>W16&amp;":"&amp;Y16</f>
        <v>3:2</v>
      </c>
      <c r="J13" s="83">
        <f>VLOOKUP(I13,G28:H37,2,0)</f>
        <v>5</v>
      </c>
      <c r="K13" s="112" t="str">
        <f>Y19&amp;":"&amp;W19</f>
        <v>3:0</v>
      </c>
      <c r="L13" s="84">
        <f>VLOOKUP(K13,G28:H37,2,0)</f>
        <v>7</v>
      </c>
      <c r="M13" s="115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8</v>
      </c>
      <c r="N13" s="100" t="s">
        <v>26</v>
      </c>
      <c r="O13" s="122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8</v>
      </c>
      <c r="P13" s="80">
        <f>SUM(L13,J13,H13,D13)</f>
        <v>14</v>
      </c>
      <c r="Q13" s="213" t="s">
        <v>59</v>
      </c>
      <c r="R13" s="45"/>
      <c r="S13" s="76" t="s">
        <v>9</v>
      </c>
      <c r="T13" s="107" t="str">
        <f>B13</f>
        <v>Ruman Milan</v>
      </c>
      <c r="U13" s="107" t="s">
        <v>19</v>
      </c>
      <c r="V13" s="107" t="str">
        <f>B14</f>
        <v>Überall Roman</v>
      </c>
      <c r="W13" s="205">
        <v>1</v>
      </c>
      <c r="X13" s="209" t="s">
        <v>26</v>
      </c>
      <c r="Y13" s="206">
        <v>3</v>
      </c>
    </row>
    <row r="14" spans="1:25" ht="24" customHeight="1" thickBot="1">
      <c r="A14" s="49">
        <v>3</v>
      </c>
      <c r="B14" s="198" t="s">
        <v>32</v>
      </c>
      <c r="C14" s="97" t="str">
        <f>Y15&amp;":"&amp;W15</f>
        <v>1:3</v>
      </c>
      <c r="D14" s="83">
        <f>VLOOKUP(C14,G28:H37,2,0)</f>
        <v>1</v>
      </c>
      <c r="E14" s="97" t="str">
        <f>Y13&amp;":"&amp;W13</f>
        <v>3:1</v>
      </c>
      <c r="F14" s="83">
        <f>VLOOKUP(E14,G28:H37,2,0)</f>
        <v>6</v>
      </c>
      <c r="G14" s="98"/>
      <c r="H14" s="99"/>
      <c r="I14" s="95" t="str">
        <f>W11&amp;":"&amp;Y11</f>
        <v>2:3</v>
      </c>
      <c r="J14" s="83">
        <f>VLOOKUP(I14,G28:H37,2,0)</f>
        <v>2</v>
      </c>
      <c r="K14" s="112" t="str">
        <f>W17&amp;":"&amp;Y17</f>
        <v>3:0</v>
      </c>
      <c r="L14" s="85">
        <f>VLOOKUP(K14,G28:H37,2,0)</f>
        <v>7</v>
      </c>
      <c r="M14" s="115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9</v>
      </c>
      <c r="N14" s="97" t="s">
        <v>26</v>
      </c>
      <c r="O14" s="122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7</v>
      </c>
      <c r="P14" s="80">
        <f>SUM(L14,J14,F14,D14)</f>
        <v>16</v>
      </c>
      <c r="Q14" s="213" t="s">
        <v>61</v>
      </c>
      <c r="R14" s="45"/>
      <c r="S14" s="75" t="s">
        <v>10</v>
      </c>
      <c r="T14" s="108" t="str">
        <f>B15</f>
        <v>Klimák Jan</v>
      </c>
      <c r="U14" s="108" t="s">
        <v>19</v>
      </c>
      <c r="V14" s="108" t="str">
        <f>B16</f>
        <v>Konečný Dan</v>
      </c>
      <c r="W14" s="205">
        <v>3</v>
      </c>
      <c r="X14" s="209" t="s">
        <v>26</v>
      </c>
      <c r="Y14" s="206">
        <v>1</v>
      </c>
    </row>
    <row r="15" spans="1:25" ht="24" customHeight="1" thickBot="1">
      <c r="A15" s="49">
        <v>4</v>
      </c>
      <c r="B15" s="198" t="s">
        <v>33</v>
      </c>
      <c r="C15" s="97" t="str">
        <f>W18&amp;":"&amp;Y18</f>
        <v>3:2</v>
      </c>
      <c r="D15" s="86">
        <f>VLOOKUP(C15,G28:H37,2,0)</f>
        <v>5</v>
      </c>
      <c r="E15" s="97" t="str">
        <f>Y16&amp;":"&amp;W16</f>
        <v>2:3</v>
      </c>
      <c r="F15" s="86">
        <f>VLOOKUP(E15,G28:H37,2,0)</f>
        <v>2</v>
      </c>
      <c r="G15" s="97" t="str">
        <f>Y11&amp;":"&amp;W11</f>
        <v>3:2</v>
      </c>
      <c r="H15" s="86">
        <f>VLOOKUP(G15,G28:H37,2,0)</f>
        <v>5</v>
      </c>
      <c r="I15" s="101"/>
      <c r="J15" s="102"/>
      <c r="K15" s="112" t="str">
        <f>W14&amp;":"&amp;Y14</f>
        <v>3:1</v>
      </c>
      <c r="L15" s="87">
        <f>VLOOKUP(K15,G28:H37,2,0)</f>
        <v>6</v>
      </c>
      <c r="M15" s="115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11</v>
      </c>
      <c r="N15" s="103" t="s">
        <v>26</v>
      </c>
      <c r="O15" s="122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8</v>
      </c>
      <c r="P15" s="80">
        <f>SUM(L15,H15,F15,D15)</f>
        <v>18</v>
      </c>
      <c r="Q15" s="214" t="s">
        <v>63</v>
      </c>
      <c r="R15" s="72"/>
      <c r="S15" s="76" t="s">
        <v>3</v>
      </c>
      <c r="T15" s="107" t="str">
        <f>B12</f>
        <v>Saňák Adam</v>
      </c>
      <c r="U15" s="107" t="s">
        <v>19</v>
      </c>
      <c r="V15" s="107" t="str">
        <f>B14</f>
        <v>Überall Roman</v>
      </c>
      <c r="W15" s="205">
        <v>3</v>
      </c>
      <c r="X15" s="209" t="s">
        <v>26</v>
      </c>
      <c r="Y15" s="206">
        <v>1</v>
      </c>
    </row>
    <row r="16" spans="1:25" ht="24" customHeight="1" thickBot="1">
      <c r="A16" s="69">
        <v>5</v>
      </c>
      <c r="B16" s="199" t="s">
        <v>34</v>
      </c>
      <c r="C16" s="117" t="str">
        <f>W12&amp;":"&amp;Y12</f>
        <v>S:3</v>
      </c>
      <c r="D16" s="88">
        <f>VLOOKUP(C16,G28:H37,2,0)</f>
        <v>-3</v>
      </c>
      <c r="E16" s="117" t="str">
        <f>W19&amp;":"&amp;Y19</f>
        <v>0:3</v>
      </c>
      <c r="F16" s="88">
        <f>VLOOKUP(E16,G28:H37,2,0)</f>
        <v>0</v>
      </c>
      <c r="G16" s="117" t="str">
        <f>Y17&amp;":"&amp;W17</f>
        <v>0:3</v>
      </c>
      <c r="H16" s="88">
        <f>VLOOKUP(G16,G28:H37,2,0)</f>
        <v>0</v>
      </c>
      <c r="I16" s="118" t="str">
        <f>Y14&amp;":"&amp;W14</f>
        <v>1:3</v>
      </c>
      <c r="J16" s="88">
        <f>VLOOKUP(I16,G28:H37,2,0)</f>
        <v>1</v>
      </c>
      <c r="K16" s="104"/>
      <c r="L16" s="105"/>
      <c r="M16" s="119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1</v>
      </c>
      <c r="N16" s="120" t="s">
        <v>26</v>
      </c>
      <c r="O16" s="123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3</v>
      </c>
      <c r="P16" s="121">
        <f>SUM(J16,H16,F16,D16)</f>
        <v>-2</v>
      </c>
      <c r="Q16" s="215" t="s">
        <v>60</v>
      </c>
      <c r="R16" s="45"/>
      <c r="S16" s="75" t="s">
        <v>5</v>
      </c>
      <c r="T16" s="108" t="str">
        <f>B13</f>
        <v>Ruman Milan</v>
      </c>
      <c r="U16" s="108" t="s">
        <v>19</v>
      </c>
      <c r="V16" s="108" t="str">
        <f>B15</f>
        <v>Klimák Jan</v>
      </c>
      <c r="W16" s="205">
        <v>3</v>
      </c>
      <c r="X16" s="209" t="s">
        <v>26</v>
      </c>
      <c r="Y16" s="206">
        <v>2</v>
      </c>
    </row>
    <row r="17" spans="1:25" ht="24" customHeight="1" thickBot="1">
      <c r="A17" s="44"/>
      <c r="B17" s="41"/>
      <c r="C17" s="46"/>
      <c r="D17" s="47"/>
      <c r="E17" s="46"/>
      <c r="F17" s="47"/>
      <c r="G17" s="46"/>
      <c r="H17" s="47"/>
      <c r="I17" s="46"/>
      <c r="J17" s="47"/>
      <c r="K17" s="47"/>
      <c r="L17" s="47"/>
      <c r="M17" s="47"/>
      <c r="N17" s="47"/>
      <c r="O17" s="116"/>
      <c r="P17" s="47"/>
      <c r="Q17" s="41"/>
      <c r="R17" s="45"/>
      <c r="S17" s="76" t="s">
        <v>11</v>
      </c>
      <c r="T17" s="107" t="str">
        <f>B14</f>
        <v>Überall Roman</v>
      </c>
      <c r="U17" s="107" t="s">
        <v>19</v>
      </c>
      <c r="V17" s="107" t="str">
        <f>B16</f>
        <v>Konečný Dan</v>
      </c>
      <c r="W17" s="205">
        <v>3</v>
      </c>
      <c r="X17" s="209" t="s">
        <v>26</v>
      </c>
      <c r="Y17" s="206">
        <v>0</v>
      </c>
    </row>
    <row r="18" spans="1:25" ht="24" customHeight="1" thickBot="1">
      <c r="A18" s="44"/>
      <c r="B18" s="41"/>
      <c r="C18" s="57" t="s">
        <v>13</v>
      </c>
      <c r="D18" s="58" t="s">
        <v>14</v>
      </c>
      <c r="E18" s="71"/>
      <c r="F18" s="59" t="s">
        <v>15</v>
      </c>
      <c r="G18" s="60" t="s">
        <v>16</v>
      </c>
      <c r="H18" s="61"/>
      <c r="I18" s="296" t="s">
        <v>17</v>
      </c>
      <c r="J18" s="60" t="s">
        <v>18</v>
      </c>
      <c r="K18" s="60"/>
      <c r="L18" s="73"/>
      <c r="M18" s="47"/>
      <c r="N18" s="47"/>
      <c r="O18" s="47"/>
      <c r="P18" s="47"/>
      <c r="Q18" s="41"/>
      <c r="R18" s="41"/>
      <c r="S18" s="75" t="s">
        <v>4</v>
      </c>
      <c r="T18" s="108" t="str">
        <f>B15</f>
        <v>Klimák Jan</v>
      </c>
      <c r="U18" s="108" t="s">
        <v>19</v>
      </c>
      <c r="V18" s="108" t="str">
        <f>B12</f>
        <v>Saňák Adam</v>
      </c>
      <c r="W18" s="205">
        <v>3</v>
      </c>
      <c r="X18" s="209" t="s">
        <v>26</v>
      </c>
      <c r="Y18" s="206">
        <v>2</v>
      </c>
    </row>
    <row r="19" spans="18:25" ht="24" customHeight="1" thickBot="1">
      <c r="R19" s="41"/>
      <c r="S19" s="76" t="s">
        <v>12</v>
      </c>
      <c r="T19" s="107" t="str">
        <f>B16</f>
        <v>Konečný Dan</v>
      </c>
      <c r="U19" s="107" t="s">
        <v>19</v>
      </c>
      <c r="V19" s="107" t="str">
        <f>B13</f>
        <v>Ruman Milan</v>
      </c>
      <c r="W19" s="205">
        <v>0</v>
      </c>
      <c r="X19" s="209" t="s">
        <v>26</v>
      </c>
      <c r="Y19" s="206">
        <v>3</v>
      </c>
    </row>
    <row r="20" spans="19:25" ht="18.75">
      <c r="S20" s="67"/>
      <c r="T20" s="67"/>
      <c r="U20" s="67"/>
      <c r="V20" s="67"/>
      <c r="W20" s="68"/>
      <c r="X20" s="68"/>
      <c r="Y20" s="68"/>
    </row>
    <row r="28" spans="7:8" ht="15" hidden="1">
      <c r="G28" s="111" t="s">
        <v>21</v>
      </c>
      <c r="H28" s="40">
        <v>7</v>
      </c>
    </row>
    <row r="29" spans="7:8" ht="15" hidden="1">
      <c r="G29" s="111" t="s">
        <v>23</v>
      </c>
      <c r="H29" s="40">
        <v>6</v>
      </c>
    </row>
    <row r="30" spans="7:8" ht="15" hidden="1">
      <c r="G30" s="111" t="s">
        <v>25</v>
      </c>
      <c r="H30" s="40">
        <v>5</v>
      </c>
    </row>
    <row r="31" spans="7:8" ht="15" hidden="1">
      <c r="G31" s="111" t="s">
        <v>27</v>
      </c>
      <c r="H31" s="40">
        <v>4</v>
      </c>
    </row>
    <row r="32" spans="7:8" ht="15" hidden="1">
      <c r="G32" s="111" t="s">
        <v>22</v>
      </c>
      <c r="H32" s="40">
        <v>2</v>
      </c>
    </row>
    <row r="33" spans="7:8" ht="15" hidden="1">
      <c r="G33" s="111" t="s">
        <v>24</v>
      </c>
      <c r="H33" s="40">
        <v>1</v>
      </c>
    </row>
    <row r="34" spans="7:8" ht="15" hidden="1">
      <c r="G34" s="111" t="s">
        <v>20</v>
      </c>
      <c r="H34" s="40">
        <v>0</v>
      </c>
    </row>
    <row r="35" spans="7:8" ht="15" hidden="1">
      <c r="G35" s="111" t="s">
        <v>28</v>
      </c>
      <c r="H35" s="40">
        <v>-3</v>
      </c>
    </row>
    <row r="36" spans="7:8" ht="15" hidden="1">
      <c r="G36" s="111" t="s">
        <v>29</v>
      </c>
      <c r="H36" s="40">
        <v>-3</v>
      </c>
    </row>
    <row r="37" spans="7:8" ht="15" customHeight="1" hidden="1">
      <c r="G37" s="40" t="s">
        <v>26</v>
      </c>
      <c r="H37" s="113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421875" style="51" customWidth="1"/>
    <col min="2" max="2" width="27.8515625" style="51" customWidth="1"/>
    <col min="3" max="3" width="7.7109375" style="51" customWidth="1"/>
    <col min="4" max="4" width="3.7109375" style="51" customWidth="1"/>
    <col min="5" max="5" width="7.7109375" style="51" customWidth="1"/>
    <col min="6" max="6" width="3.7109375" style="51" customWidth="1"/>
    <col min="7" max="7" width="7.7109375" style="51" customWidth="1"/>
    <col min="8" max="8" width="3.7109375" style="51" customWidth="1"/>
    <col min="9" max="9" width="7.7109375" style="51" customWidth="1"/>
    <col min="10" max="10" width="3.7109375" style="51" customWidth="1"/>
    <col min="11" max="11" width="7.7109375" style="51" customWidth="1"/>
    <col min="12" max="12" width="3.7109375" style="51" customWidth="1"/>
    <col min="13" max="13" width="5.00390625" style="51" customWidth="1"/>
    <col min="14" max="14" width="1.28515625" style="51" customWidth="1"/>
    <col min="15" max="15" width="4.8515625" style="51" customWidth="1"/>
    <col min="16" max="17" width="9.7109375" style="51" customWidth="1"/>
    <col min="18" max="18" width="1.57421875" style="51" customWidth="1"/>
    <col min="19" max="19" width="5.140625" style="51" customWidth="1"/>
    <col min="20" max="20" width="21.28125" style="51" customWidth="1"/>
    <col min="21" max="21" width="1.7109375" style="51" customWidth="1"/>
    <col min="22" max="22" width="21.28125" style="51" customWidth="1"/>
    <col min="23" max="23" width="3.57421875" style="51" customWidth="1"/>
    <col min="24" max="24" width="1.28515625" style="51" customWidth="1"/>
    <col min="25" max="25" width="3.57421875" style="51" customWidth="1"/>
    <col min="26" max="16384" width="9.140625" style="51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ht="24" customHeight="1" thickBot="1"/>
    <row r="10" spans="19:25" ht="24" customHeight="1" thickBot="1">
      <c r="S10" s="34" t="s">
        <v>6</v>
      </c>
      <c r="T10" s="125" t="str">
        <f>B12</f>
        <v>Műnster Jaromír</v>
      </c>
      <c r="U10" s="125" t="s">
        <v>19</v>
      </c>
      <c r="V10" s="126" t="str">
        <f>B13</f>
        <v>Máša Luděk</v>
      </c>
      <c r="W10" s="207">
        <v>3</v>
      </c>
      <c r="X10" s="210" t="s">
        <v>26</v>
      </c>
      <c r="Y10" s="208">
        <v>0</v>
      </c>
    </row>
    <row r="11" spans="1:25" ht="24" customHeight="1" thickBot="1">
      <c r="A11" s="3"/>
      <c r="B11" s="33"/>
      <c r="C11" s="145">
        <v>1</v>
      </c>
      <c r="D11" s="146"/>
      <c r="E11" s="147">
        <v>2</v>
      </c>
      <c r="F11" s="146"/>
      <c r="G11" s="147">
        <v>3</v>
      </c>
      <c r="H11" s="146"/>
      <c r="I11" s="147">
        <v>4</v>
      </c>
      <c r="J11" s="146"/>
      <c r="K11" s="148">
        <v>5</v>
      </c>
      <c r="L11" s="149"/>
      <c r="M11" s="300" t="s">
        <v>1</v>
      </c>
      <c r="N11" s="301"/>
      <c r="O11" s="301"/>
      <c r="P11" s="150" t="s">
        <v>2</v>
      </c>
      <c r="Q11" s="124" t="s">
        <v>0</v>
      </c>
      <c r="S11" s="7" t="s">
        <v>7</v>
      </c>
      <c r="T11" s="125" t="str">
        <f>B14</f>
        <v>Koudela Vladimír</v>
      </c>
      <c r="U11" s="125" t="s">
        <v>19</v>
      </c>
      <c r="V11" s="126" t="str">
        <f>B15</f>
        <v>Štěpáník Michal</v>
      </c>
      <c r="W11" s="207">
        <v>3</v>
      </c>
      <c r="X11" s="210" t="s">
        <v>26</v>
      </c>
      <c r="Y11" s="208">
        <v>1</v>
      </c>
    </row>
    <row r="12" spans="1:25" ht="24" customHeight="1" thickBot="1" thickTop="1">
      <c r="A12" s="4">
        <v>1</v>
      </c>
      <c r="B12" s="193" t="s">
        <v>42</v>
      </c>
      <c r="C12" s="151"/>
      <c r="D12" s="152"/>
      <c r="E12" s="153" t="str">
        <f>W10&amp;":"&amp;Y10</f>
        <v>3:0</v>
      </c>
      <c r="F12" s="154">
        <f>VLOOKUP(E12,G28:H37,2,0)</f>
        <v>7</v>
      </c>
      <c r="G12" s="153" t="str">
        <f>W15&amp;":"&amp;Y15</f>
        <v>3:0</v>
      </c>
      <c r="H12" s="154">
        <f>VLOOKUP(G12,G28:H37,2,0)</f>
        <v>7</v>
      </c>
      <c r="I12" s="153" t="str">
        <f>Y18&amp;":"&amp;W18</f>
        <v>3:0</v>
      </c>
      <c r="J12" s="154">
        <f>VLOOKUP(I12,G28:H37,2,0)</f>
        <v>7</v>
      </c>
      <c r="K12" s="155" t="str">
        <f>Y12&amp;":"&amp;W12</f>
        <v>3:1</v>
      </c>
      <c r="L12" s="156">
        <f>VLOOKUP(K12,G28:H37,2,0)</f>
        <v>6</v>
      </c>
      <c r="M12" s="157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12</v>
      </c>
      <c r="N12" s="158" t="s">
        <v>26</v>
      </c>
      <c r="O12" s="159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1</v>
      </c>
      <c r="P12" s="160">
        <f>SUM(L12,J12,H12,F12)</f>
        <v>27</v>
      </c>
      <c r="Q12" s="220" t="s">
        <v>64</v>
      </c>
      <c r="S12" s="7" t="s">
        <v>8</v>
      </c>
      <c r="T12" s="125" t="str">
        <f>B16</f>
        <v>Štefaník Drahoslav</v>
      </c>
      <c r="U12" s="125" t="s">
        <v>19</v>
      </c>
      <c r="V12" s="126" t="str">
        <f>B12</f>
        <v>Műnster Jaromír</v>
      </c>
      <c r="W12" s="207">
        <v>1</v>
      </c>
      <c r="X12" s="210" t="s">
        <v>26</v>
      </c>
      <c r="Y12" s="208">
        <v>3</v>
      </c>
    </row>
    <row r="13" spans="1:25" ht="24" customHeight="1" thickBot="1">
      <c r="A13" s="5">
        <v>2</v>
      </c>
      <c r="B13" s="194" t="s">
        <v>35</v>
      </c>
      <c r="C13" s="161" t="str">
        <f>Y10&amp;":"&amp;W10</f>
        <v>0:3</v>
      </c>
      <c r="D13" s="162">
        <f>VLOOKUP(C13,G28:H37,2,0)</f>
        <v>0</v>
      </c>
      <c r="E13" s="163"/>
      <c r="F13" s="164"/>
      <c r="G13" s="165" t="str">
        <f>W13&amp;":"&amp;Y13</f>
        <v>0:3</v>
      </c>
      <c r="H13" s="162">
        <f>VLOOKUP(G13,G28:H37,2,0)</f>
        <v>0</v>
      </c>
      <c r="I13" s="165" t="str">
        <f>W16&amp;":"&amp;Y16</f>
        <v>3:1</v>
      </c>
      <c r="J13" s="162">
        <f>VLOOKUP(I13,G28:H37,2,0)</f>
        <v>6</v>
      </c>
      <c r="K13" s="166" t="str">
        <f>Y19&amp;":"&amp;W19</f>
        <v>2:3</v>
      </c>
      <c r="L13" s="167">
        <f>VLOOKUP(K13,G28:H37,2,0)</f>
        <v>2</v>
      </c>
      <c r="M13" s="168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5</v>
      </c>
      <c r="N13" s="169" t="s">
        <v>26</v>
      </c>
      <c r="O13" s="170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10</v>
      </c>
      <c r="P13" s="171">
        <f>SUM(L13,J13,H13,D13)</f>
        <v>8</v>
      </c>
      <c r="Q13" s="221" t="s">
        <v>59</v>
      </c>
      <c r="S13" s="7" t="s">
        <v>9</v>
      </c>
      <c r="T13" s="125" t="str">
        <f>B13</f>
        <v>Máša Luděk</v>
      </c>
      <c r="U13" s="125" t="s">
        <v>19</v>
      </c>
      <c r="V13" s="126" t="str">
        <f>B14</f>
        <v>Koudela Vladimír</v>
      </c>
      <c r="W13" s="207">
        <v>0</v>
      </c>
      <c r="X13" s="210" t="s">
        <v>26</v>
      </c>
      <c r="Y13" s="208">
        <v>3</v>
      </c>
    </row>
    <row r="14" spans="1:25" ht="24" customHeight="1" thickBot="1">
      <c r="A14" s="5">
        <v>3</v>
      </c>
      <c r="B14" s="194" t="s">
        <v>36</v>
      </c>
      <c r="C14" s="161" t="str">
        <f>Y15&amp;":"&amp;W15</f>
        <v>0:3</v>
      </c>
      <c r="D14" s="162">
        <f>VLOOKUP(C14,G28:H37,2,0)</f>
        <v>0</v>
      </c>
      <c r="E14" s="165" t="str">
        <f>Y13&amp;":"&amp;W13</f>
        <v>3:0</v>
      </c>
      <c r="F14" s="162">
        <f>VLOOKUP(E14,G28:H37,2,0)</f>
        <v>7</v>
      </c>
      <c r="G14" s="163"/>
      <c r="H14" s="164"/>
      <c r="I14" s="165" t="str">
        <f>W11&amp;":"&amp;Y11</f>
        <v>3:1</v>
      </c>
      <c r="J14" s="162">
        <f>VLOOKUP(I14,G28:H37,2,0)</f>
        <v>6</v>
      </c>
      <c r="K14" s="166" t="str">
        <f>W17&amp;":"&amp;Y17</f>
        <v>3:1</v>
      </c>
      <c r="L14" s="167">
        <f>VLOOKUP(K14,G28:H37,2,0)</f>
        <v>6</v>
      </c>
      <c r="M14" s="168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9</v>
      </c>
      <c r="N14" s="169" t="s">
        <v>26</v>
      </c>
      <c r="O14" s="170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5</v>
      </c>
      <c r="P14" s="171">
        <f>SUM(L14,J14,F14,D14)</f>
        <v>19</v>
      </c>
      <c r="Q14" s="221" t="s">
        <v>65</v>
      </c>
      <c r="S14" s="7" t="s">
        <v>10</v>
      </c>
      <c r="T14" s="125" t="str">
        <f>B15</f>
        <v>Štěpáník Michal</v>
      </c>
      <c r="U14" s="125" t="s">
        <v>19</v>
      </c>
      <c r="V14" s="126" t="str">
        <f>B16</f>
        <v>Štefaník Drahoslav</v>
      </c>
      <c r="W14" s="207">
        <v>3</v>
      </c>
      <c r="X14" s="210" t="s">
        <v>26</v>
      </c>
      <c r="Y14" s="208">
        <v>0</v>
      </c>
    </row>
    <row r="15" spans="1:25" ht="24" customHeight="1" thickBot="1">
      <c r="A15" s="77">
        <v>4</v>
      </c>
      <c r="B15" s="195" t="s">
        <v>37</v>
      </c>
      <c r="C15" s="172" t="str">
        <f>W18&amp;":"&amp;Y18</f>
        <v>0:3</v>
      </c>
      <c r="D15" s="173">
        <f>VLOOKUP(C15,G28:H37,2,0)</f>
        <v>0</v>
      </c>
      <c r="E15" s="174" t="str">
        <f>Y16&amp;":"&amp;W16</f>
        <v>1:3</v>
      </c>
      <c r="F15" s="173">
        <f>VLOOKUP(E15,G28:H37,2,0)</f>
        <v>1</v>
      </c>
      <c r="G15" s="175" t="str">
        <f>Y11&amp;":"&amp;W11</f>
        <v>1:3</v>
      </c>
      <c r="H15" s="176">
        <f>VLOOKUP(G15,G28:H37,2,0)</f>
        <v>1</v>
      </c>
      <c r="I15" s="177"/>
      <c r="J15" s="178"/>
      <c r="K15" s="179" t="str">
        <f>W14&amp;":"&amp;Y14</f>
        <v>3:0</v>
      </c>
      <c r="L15" s="180">
        <f>VLOOKUP(K15,G28:H37,2,0)</f>
        <v>7</v>
      </c>
      <c r="M15" s="168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5</v>
      </c>
      <c r="N15" s="181" t="s">
        <v>26</v>
      </c>
      <c r="O15" s="170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9</v>
      </c>
      <c r="P15" s="171">
        <f>SUM(L15,H15,F15,D15)</f>
        <v>9</v>
      </c>
      <c r="Q15" s="222" t="s">
        <v>61</v>
      </c>
      <c r="S15" s="7" t="s">
        <v>3</v>
      </c>
      <c r="T15" s="125" t="str">
        <f>B12</f>
        <v>Műnster Jaromír</v>
      </c>
      <c r="U15" s="125" t="s">
        <v>19</v>
      </c>
      <c r="V15" s="126" t="str">
        <f>B14</f>
        <v>Koudela Vladimír</v>
      </c>
      <c r="W15" s="207">
        <v>3</v>
      </c>
      <c r="X15" s="210" t="s">
        <v>26</v>
      </c>
      <c r="Y15" s="208">
        <v>0</v>
      </c>
    </row>
    <row r="16" spans="1:25" ht="24" customHeight="1" thickBot="1">
      <c r="A16" s="6">
        <v>5</v>
      </c>
      <c r="B16" s="196" t="s">
        <v>39</v>
      </c>
      <c r="C16" s="182" t="str">
        <f>W12&amp;":"&amp;Y12</f>
        <v>1:3</v>
      </c>
      <c r="D16" s="183">
        <f>VLOOKUP(C16,G28:H37,2,0)</f>
        <v>1</v>
      </c>
      <c r="E16" s="184" t="str">
        <f>W19&amp;":"&amp;Y19</f>
        <v>3:2</v>
      </c>
      <c r="F16" s="183">
        <f>VLOOKUP(E16,G28:H37,2,0)</f>
        <v>5</v>
      </c>
      <c r="G16" s="184" t="str">
        <f>Y17&amp;":"&amp;W17</f>
        <v>1:3</v>
      </c>
      <c r="H16" s="183">
        <f>VLOOKUP(G16,G28:H37,2,0)</f>
        <v>1</v>
      </c>
      <c r="I16" s="185" t="str">
        <f>Y14&amp;":"&amp;W14</f>
        <v>0:3</v>
      </c>
      <c r="J16" s="186">
        <f>VLOOKUP(I16,G28:H37,2,0)</f>
        <v>0</v>
      </c>
      <c r="K16" s="187"/>
      <c r="L16" s="188"/>
      <c r="M16" s="189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5</v>
      </c>
      <c r="N16" s="190" t="s">
        <v>26</v>
      </c>
      <c r="O16" s="191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8</v>
      </c>
      <c r="P16" s="192">
        <f>SUM(J16,H16,F16,D16)</f>
        <v>7</v>
      </c>
      <c r="Q16" s="223" t="s">
        <v>60</v>
      </c>
      <c r="S16" s="7" t="s">
        <v>5</v>
      </c>
      <c r="T16" s="125" t="str">
        <f>B13</f>
        <v>Máša Luděk</v>
      </c>
      <c r="U16" s="125" t="s">
        <v>19</v>
      </c>
      <c r="V16" s="126" t="str">
        <f>B15</f>
        <v>Štěpáník Michal</v>
      </c>
      <c r="W16" s="207">
        <v>3</v>
      </c>
      <c r="X16" s="210" t="s">
        <v>26</v>
      </c>
      <c r="Y16" s="208">
        <v>1</v>
      </c>
    </row>
    <row r="17" spans="19:25" ht="24" customHeight="1" thickBot="1">
      <c r="S17" s="7" t="s">
        <v>11</v>
      </c>
      <c r="T17" s="125" t="str">
        <f>B14</f>
        <v>Koudela Vladimír</v>
      </c>
      <c r="U17" s="125" t="s">
        <v>19</v>
      </c>
      <c r="V17" s="126" t="str">
        <f>B16</f>
        <v>Štefaník Drahoslav</v>
      </c>
      <c r="W17" s="207">
        <v>3</v>
      </c>
      <c r="X17" s="210" t="s">
        <v>26</v>
      </c>
      <c r="Y17" s="208">
        <v>1</v>
      </c>
    </row>
    <row r="18" spans="3:25" ht="24" customHeight="1" thickBot="1">
      <c r="C18" s="52" t="s">
        <v>13</v>
      </c>
      <c r="D18" s="53" t="s">
        <v>14</v>
      </c>
      <c r="E18" s="79"/>
      <c r="F18" s="54" t="s">
        <v>15</v>
      </c>
      <c r="G18" s="55" t="s">
        <v>16</v>
      </c>
      <c r="H18" s="56"/>
      <c r="I18" s="304" t="s">
        <v>17</v>
      </c>
      <c r="J18" s="55" t="s">
        <v>18</v>
      </c>
      <c r="K18" s="55"/>
      <c r="L18" s="78"/>
      <c r="S18" s="7" t="s">
        <v>4</v>
      </c>
      <c r="T18" s="125" t="str">
        <f>B15</f>
        <v>Štěpáník Michal</v>
      </c>
      <c r="U18" s="125" t="s">
        <v>19</v>
      </c>
      <c r="V18" s="126" t="str">
        <f>B12</f>
        <v>Műnster Jaromír</v>
      </c>
      <c r="W18" s="207">
        <v>0</v>
      </c>
      <c r="X18" s="210" t="s">
        <v>26</v>
      </c>
      <c r="Y18" s="208">
        <v>3</v>
      </c>
    </row>
    <row r="19" spans="19:25" ht="24" customHeight="1" thickBot="1">
      <c r="S19" s="7" t="s">
        <v>12</v>
      </c>
      <c r="T19" s="125" t="str">
        <f>B16</f>
        <v>Štefaník Drahoslav</v>
      </c>
      <c r="U19" s="125" t="s">
        <v>19</v>
      </c>
      <c r="V19" s="126" t="str">
        <f>B13</f>
        <v>Máša Luděk</v>
      </c>
      <c r="W19" s="207">
        <v>3</v>
      </c>
      <c r="X19" s="210" t="s">
        <v>26</v>
      </c>
      <c r="Y19" s="208">
        <v>2</v>
      </c>
    </row>
    <row r="28" spans="7:8" ht="15" hidden="1">
      <c r="G28" s="51" t="s">
        <v>21</v>
      </c>
      <c r="H28" s="51">
        <v>7</v>
      </c>
    </row>
    <row r="29" spans="7:8" ht="15" hidden="1">
      <c r="G29" s="51" t="s">
        <v>23</v>
      </c>
      <c r="H29" s="51">
        <v>6</v>
      </c>
    </row>
    <row r="30" spans="7:8" ht="15" hidden="1">
      <c r="G30" s="51" t="s">
        <v>25</v>
      </c>
      <c r="H30" s="51">
        <v>5</v>
      </c>
    </row>
    <row r="31" spans="7:8" ht="15" hidden="1">
      <c r="G31" s="51" t="s">
        <v>27</v>
      </c>
      <c r="H31" s="51">
        <v>4</v>
      </c>
    </row>
    <row r="32" spans="7:8" ht="15" hidden="1">
      <c r="G32" s="51" t="s">
        <v>22</v>
      </c>
      <c r="H32" s="51">
        <v>2</v>
      </c>
    </row>
    <row r="33" spans="7:8" ht="15" hidden="1">
      <c r="G33" s="51" t="s">
        <v>24</v>
      </c>
      <c r="H33" s="51">
        <v>1</v>
      </c>
    </row>
    <row r="34" spans="7:8" ht="15" hidden="1">
      <c r="G34" s="51" t="s">
        <v>20</v>
      </c>
      <c r="H34" s="51">
        <v>0</v>
      </c>
    </row>
    <row r="35" spans="7:8" ht="15" hidden="1">
      <c r="G35" s="51" t="s">
        <v>28</v>
      </c>
      <c r="H35" s="51">
        <v>-3</v>
      </c>
    </row>
    <row r="36" spans="7:8" ht="15" hidden="1">
      <c r="G36" s="51" t="s">
        <v>29</v>
      </c>
      <c r="H36" s="51">
        <v>-3</v>
      </c>
    </row>
    <row r="37" spans="7:8" ht="15" customHeight="1" hidden="1">
      <c r="G37" s="51" t="s">
        <v>26</v>
      </c>
      <c r="H37" s="51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4.421875" style="50" customWidth="1"/>
    <col min="2" max="2" width="27.8515625" style="50" customWidth="1"/>
    <col min="3" max="3" width="7.7109375" style="50" customWidth="1"/>
    <col min="4" max="4" width="3.7109375" style="50" customWidth="1"/>
    <col min="5" max="5" width="7.7109375" style="50" customWidth="1"/>
    <col min="6" max="6" width="3.7109375" style="50" customWidth="1"/>
    <col min="7" max="7" width="7.7109375" style="50" customWidth="1"/>
    <col min="8" max="8" width="3.7109375" style="50" customWidth="1"/>
    <col min="9" max="9" width="7.7109375" style="50" customWidth="1"/>
    <col min="10" max="10" width="3.7109375" style="50" customWidth="1"/>
    <col min="11" max="11" width="7.7109375" style="50" customWidth="1"/>
    <col min="12" max="12" width="3.7109375" style="50" customWidth="1"/>
    <col min="13" max="13" width="5.00390625" style="50" customWidth="1"/>
    <col min="14" max="14" width="1.28515625" style="50" customWidth="1"/>
    <col min="15" max="15" width="4.8515625" style="50" customWidth="1"/>
    <col min="16" max="17" width="9.7109375" style="50" customWidth="1"/>
    <col min="18" max="18" width="1.57421875" style="50" customWidth="1"/>
    <col min="19" max="19" width="5.140625" style="50" customWidth="1"/>
    <col min="20" max="20" width="21.28125" style="50" customWidth="1"/>
    <col min="21" max="21" width="1.7109375" style="50" customWidth="1"/>
    <col min="22" max="22" width="21.28125" style="50" customWidth="1"/>
    <col min="23" max="23" width="3.57421875" style="50" customWidth="1"/>
    <col min="24" max="24" width="1.28515625" style="50" customWidth="1"/>
    <col min="25" max="25" width="3.57421875" style="50" customWidth="1"/>
    <col min="26" max="16384" width="9.140625" style="50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ht="24" customHeight="1" thickBot="1"/>
    <row r="10" spans="19:25" ht="24" customHeight="1" thickBot="1">
      <c r="S10" s="31" t="s">
        <v>6</v>
      </c>
      <c r="T10" s="127" t="str">
        <f>B12</f>
        <v>Matula Martin</v>
      </c>
      <c r="U10" s="127" t="s">
        <v>19</v>
      </c>
      <c r="V10" s="127" t="str">
        <f>B13</f>
        <v>Tomeček Josef</v>
      </c>
      <c r="W10" s="203">
        <v>3</v>
      </c>
      <c r="X10" s="211" t="s">
        <v>26</v>
      </c>
      <c r="Y10" s="204">
        <v>1</v>
      </c>
    </row>
    <row r="11" spans="1:25" ht="24" customHeight="1" thickBot="1">
      <c r="A11" s="23"/>
      <c r="B11" s="32"/>
      <c r="C11" s="26">
        <v>1</v>
      </c>
      <c r="D11" s="9"/>
      <c r="E11" s="10">
        <v>2</v>
      </c>
      <c r="F11" s="9"/>
      <c r="G11" s="10">
        <v>3</v>
      </c>
      <c r="H11" s="9"/>
      <c r="I11" s="10">
        <v>4</v>
      </c>
      <c r="J11" s="9"/>
      <c r="K11" s="10">
        <v>5</v>
      </c>
      <c r="L11" s="128"/>
      <c r="M11" s="302" t="s">
        <v>1</v>
      </c>
      <c r="N11" s="303"/>
      <c r="O11" s="303"/>
      <c r="P11" s="140" t="s">
        <v>2</v>
      </c>
      <c r="Q11" s="139" t="s">
        <v>0</v>
      </c>
      <c r="S11" s="8" t="s">
        <v>7</v>
      </c>
      <c r="T11" s="127" t="str">
        <f>B14</f>
        <v>Hrnčiřík Pavel</v>
      </c>
      <c r="U11" s="127" t="s">
        <v>19</v>
      </c>
      <c r="V11" s="127" t="str">
        <f>B15</f>
        <v>Krajíček Aleš</v>
      </c>
      <c r="W11" s="203">
        <v>2</v>
      </c>
      <c r="X11" s="211" t="s">
        <v>26</v>
      </c>
      <c r="Y11" s="204">
        <v>3</v>
      </c>
    </row>
    <row r="12" spans="1:25" ht="24" customHeight="1" thickBot="1" thickTop="1">
      <c r="A12" s="24">
        <v>1</v>
      </c>
      <c r="B12" s="200" t="s">
        <v>38</v>
      </c>
      <c r="C12" s="27"/>
      <c r="D12" s="11"/>
      <c r="E12" s="12" t="str">
        <f>W10&amp;":"&amp;Y10</f>
        <v>3:1</v>
      </c>
      <c r="F12" s="13">
        <f>VLOOKUP(E12,G28:H37,2,0)</f>
        <v>6</v>
      </c>
      <c r="G12" s="12" t="str">
        <f>W15&amp;":"&amp;Y15</f>
        <v>3:2</v>
      </c>
      <c r="H12" s="13">
        <f>VLOOKUP(G12,G28:H37,2,0)</f>
        <v>5</v>
      </c>
      <c r="I12" s="12" t="str">
        <f>Y18&amp;":"&amp;W18</f>
        <v>3:0</v>
      </c>
      <c r="J12" s="13">
        <f>VLOOKUP(I12,G28:H37,2,0)</f>
        <v>7</v>
      </c>
      <c r="K12" s="12" t="str">
        <f>Y12&amp;":"&amp;W12</f>
        <v>3:S</v>
      </c>
      <c r="L12" s="14">
        <f>VLOOKUP(K12,G28:H37,2,0)</f>
        <v>4</v>
      </c>
      <c r="M12" s="129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9</v>
      </c>
      <c r="N12" s="130" t="s">
        <v>26</v>
      </c>
      <c r="O12" s="136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3</v>
      </c>
      <c r="P12" s="141">
        <f>SUM(L12,J12,H12,F12)</f>
        <v>22</v>
      </c>
      <c r="Q12" s="216" t="s">
        <v>64</v>
      </c>
      <c r="S12" s="8" t="s">
        <v>8</v>
      </c>
      <c r="T12" s="127" t="str">
        <f>B16</f>
        <v>Pinďák Pavel</v>
      </c>
      <c r="U12" s="127" t="s">
        <v>19</v>
      </c>
      <c r="V12" s="127" t="str">
        <f>B12</f>
        <v>Matula Martin</v>
      </c>
      <c r="W12" s="203" t="s">
        <v>58</v>
      </c>
      <c r="X12" s="211" t="s">
        <v>26</v>
      </c>
      <c r="Y12" s="204">
        <v>3</v>
      </c>
    </row>
    <row r="13" spans="1:25" ht="24" customHeight="1" thickBot="1">
      <c r="A13" s="24">
        <v>2</v>
      </c>
      <c r="B13" s="201" t="s">
        <v>40</v>
      </c>
      <c r="C13" s="28" t="str">
        <f>Y10&amp;":"&amp;W10</f>
        <v>1:3</v>
      </c>
      <c r="D13" s="15">
        <f>VLOOKUP(C13,G28:H37,2,0)</f>
        <v>1</v>
      </c>
      <c r="E13" s="16"/>
      <c r="F13" s="17"/>
      <c r="G13" s="18" t="str">
        <f>W13&amp;":"&amp;Y13</f>
        <v>3:1</v>
      </c>
      <c r="H13" s="15">
        <f>VLOOKUP(G13,G28:H37,2,0)</f>
        <v>6</v>
      </c>
      <c r="I13" s="18" t="str">
        <f>W16&amp;":"&amp;Y16</f>
        <v>3:1</v>
      </c>
      <c r="J13" s="15">
        <f>VLOOKUP(I13,G28:H37,2,0)</f>
        <v>6</v>
      </c>
      <c r="K13" s="18" t="str">
        <f>Y19&amp;":"&amp;W19</f>
        <v>3:S</v>
      </c>
      <c r="L13" s="19">
        <f>VLOOKUP(K13,G28:H37,2,0)</f>
        <v>4</v>
      </c>
      <c r="M13" s="131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7</v>
      </c>
      <c r="N13" s="132" t="s">
        <v>26</v>
      </c>
      <c r="O13" s="137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5</v>
      </c>
      <c r="P13" s="142">
        <f>SUM(L13,J13,H13,D13)</f>
        <v>17</v>
      </c>
      <c r="Q13" s="217" t="s">
        <v>65</v>
      </c>
      <c r="S13" s="8" t="s">
        <v>9</v>
      </c>
      <c r="T13" s="127" t="str">
        <f>B13</f>
        <v>Tomeček Josef</v>
      </c>
      <c r="U13" s="127" t="s">
        <v>19</v>
      </c>
      <c r="V13" s="127" t="str">
        <f>B14</f>
        <v>Hrnčiřík Pavel</v>
      </c>
      <c r="W13" s="203">
        <v>3</v>
      </c>
      <c r="X13" s="211" t="s">
        <v>26</v>
      </c>
      <c r="Y13" s="204">
        <v>1</v>
      </c>
    </row>
    <row r="14" spans="1:25" ht="24" customHeight="1" thickBot="1">
      <c r="A14" s="24">
        <v>3</v>
      </c>
      <c r="B14" s="201" t="s">
        <v>41</v>
      </c>
      <c r="C14" s="28" t="str">
        <f>Y15&amp;":"&amp;W15</f>
        <v>2:3</v>
      </c>
      <c r="D14" s="15">
        <f>VLOOKUP(C14,G28:H37,2,0)</f>
        <v>2</v>
      </c>
      <c r="E14" s="18" t="str">
        <f>Y13&amp;":"&amp;W13</f>
        <v>1:3</v>
      </c>
      <c r="F14" s="15">
        <f>VLOOKUP(E14,G28:H37,2,0)</f>
        <v>1</v>
      </c>
      <c r="G14" s="16"/>
      <c r="H14" s="17"/>
      <c r="I14" s="18" t="str">
        <f>W11&amp;":"&amp;Y11</f>
        <v>2:3</v>
      </c>
      <c r="J14" s="15">
        <f>VLOOKUP(I14,G28:H37,2,0)</f>
        <v>2</v>
      </c>
      <c r="K14" s="18" t="str">
        <f>W17&amp;":"&amp;Y17</f>
        <v>3:S</v>
      </c>
      <c r="L14" s="19">
        <f>VLOOKUP(K14,G28:H37,2,0)</f>
        <v>4</v>
      </c>
      <c r="M14" s="131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5</v>
      </c>
      <c r="N14" s="132" t="s">
        <v>26</v>
      </c>
      <c r="O14" s="137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9</v>
      </c>
      <c r="P14" s="142">
        <f>SUM(L14,J14,F14,D14)</f>
        <v>9</v>
      </c>
      <c r="Q14" s="217" t="s">
        <v>66</v>
      </c>
      <c r="S14" s="8" t="s">
        <v>10</v>
      </c>
      <c r="T14" s="127" t="str">
        <f>B15</f>
        <v>Krajíček Aleš</v>
      </c>
      <c r="U14" s="127" t="s">
        <v>19</v>
      </c>
      <c r="V14" s="127" t="str">
        <f>B16</f>
        <v>Pinďák Pavel</v>
      </c>
      <c r="W14" s="203">
        <v>3</v>
      </c>
      <c r="X14" s="211" t="s">
        <v>26</v>
      </c>
      <c r="Y14" s="204" t="s">
        <v>58</v>
      </c>
    </row>
    <row r="15" spans="1:25" ht="24" customHeight="1" thickBot="1">
      <c r="A15" s="24">
        <v>4</v>
      </c>
      <c r="B15" s="201" t="s">
        <v>43</v>
      </c>
      <c r="C15" s="28" t="str">
        <f>W18&amp;":"&amp;Y18</f>
        <v>0:3</v>
      </c>
      <c r="D15" s="15">
        <f>VLOOKUP(C15,G28:H37,2,0)</f>
        <v>0</v>
      </c>
      <c r="E15" s="18" t="str">
        <f>Y16&amp;":"&amp;W16</f>
        <v>1:3</v>
      </c>
      <c r="F15" s="15">
        <f>VLOOKUP(E15,G28:H37,2,0)</f>
        <v>1</v>
      </c>
      <c r="G15" s="18" t="str">
        <f>Y11&amp;":"&amp;W11</f>
        <v>3:2</v>
      </c>
      <c r="H15" s="15">
        <f>VLOOKUP(G15,G28:H37,2,0)</f>
        <v>5</v>
      </c>
      <c r="I15" s="16"/>
      <c r="J15" s="17"/>
      <c r="K15" s="18" t="str">
        <f>W14&amp;":"&amp;Y14</f>
        <v>3:S</v>
      </c>
      <c r="L15" s="19">
        <f>VLOOKUP(K15,G28:H37,2,0)</f>
        <v>4</v>
      </c>
      <c r="M15" s="131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4</v>
      </c>
      <c r="N15" s="133" t="s">
        <v>26</v>
      </c>
      <c r="O15" s="137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11</v>
      </c>
      <c r="P15" s="142">
        <f>SUM(L15,H15,F15,D15)</f>
        <v>10</v>
      </c>
      <c r="Q15" s="218" t="s">
        <v>61</v>
      </c>
      <c r="S15" s="8" t="s">
        <v>3</v>
      </c>
      <c r="T15" s="127" t="str">
        <f>B12</f>
        <v>Matula Martin</v>
      </c>
      <c r="U15" s="127" t="s">
        <v>19</v>
      </c>
      <c r="V15" s="127" t="str">
        <f>B14</f>
        <v>Hrnčiřík Pavel</v>
      </c>
      <c r="W15" s="203">
        <v>3</v>
      </c>
      <c r="X15" s="211" t="s">
        <v>26</v>
      </c>
      <c r="Y15" s="204">
        <v>2</v>
      </c>
    </row>
    <row r="16" spans="1:25" ht="24" customHeight="1" thickBot="1">
      <c r="A16" s="25">
        <v>5</v>
      </c>
      <c r="B16" s="202" t="s">
        <v>44</v>
      </c>
      <c r="C16" s="29" t="str">
        <f>W12&amp;":"&amp;Y12</f>
        <v>S:3</v>
      </c>
      <c r="D16" s="20">
        <f>VLOOKUP(C16,G28:H37,2,0)</f>
        <v>-3</v>
      </c>
      <c r="E16" s="21" t="str">
        <f>W19&amp;":"&amp;Y19</f>
        <v>S:3</v>
      </c>
      <c r="F16" s="20">
        <f>VLOOKUP(E16,G28:H37,2,0)</f>
        <v>-3</v>
      </c>
      <c r="G16" s="21" t="str">
        <f>Y17&amp;":"&amp;W17</f>
        <v>S:3</v>
      </c>
      <c r="H16" s="20">
        <f>VLOOKUP(G16,G28:H37,2,0)</f>
        <v>-3</v>
      </c>
      <c r="I16" s="21" t="str">
        <f>Y14&amp;":"&amp;W14</f>
        <v>S:3</v>
      </c>
      <c r="J16" s="20">
        <f>VLOOKUP(I16,G28:H37,2,0)</f>
        <v>-3</v>
      </c>
      <c r="K16" s="30"/>
      <c r="L16" s="22"/>
      <c r="M16" s="134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0</v>
      </c>
      <c r="N16" s="135" t="s">
        <v>26</v>
      </c>
      <c r="O16" s="138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0</v>
      </c>
      <c r="P16" s="143">
        <f>SUM(J16,H16,F16,D16)</f>
        <v>-12</v>
      </c>
      <c r="Q16" s="219" t="s">
        <v>67</v>
      </c>
      <c r="S16" s="8" t="s">
        <v>5</v>
      </c>
      <c r="T16" s="127" t="str">
        <f>B13</f>
        <v>Tomeček Josef</v>
      </c>
      <c r="U16" s="127" t="s">
        <v>19</v>
      </c>
      <c r="V16" s="127" t="str">
        <f>B15</f>
        <v>Krajíček Aleš</v>
      </c>
      <c r="W16" s="203">
        <v>3</v>
      </c>
      <c r="X16" s="211" t="s">
        <v>26</v>
      </c>
      <c r="Y16" s="204">
        <v>1</v>
      </c>
    </row>
    <row r="17" spans="19:25" ht="24" customHeight="1" thickBot="1">
      <c r="S17" s="8" t="s">
        <v>11</v>
      </c>
      <c r="T17" s="127" t="str">
        <f>B14</f>
        <v>Hrnčiřík Pavel</v>
      </c>
      <c r="U17" s="127" t="s">
        <v>19</v>
      </c>
      <c r="V17" s="127" t="str">
        <f>B16</f>
        <v>Pinďák Pavel</v>
      </c>
      <c r="W17" s="203">
        <v>3</v>
      </c>
      <c r="X17" s="211" t="s">
        <v>26</v>
      </c>
      <c r="Y17" s="204" t="s">
        <v>58</v>
      </c>
    </row>
    <row r="18" spans="3:25" ht="24" customHeight="1" thickBot="1">
      <c r="C18" s="62" t="s">
        <v>13</v>
      </c>
      <c r="D18" s="63" t="s">
        <v>14</v>
      </c>
      <c r="E18" s="70"/>
      <c r="F18" s="64" t="s">
        <v>15</v>
      </c>
      <c r="G18" s="65" t="s">
        <v>16</v>
      </c>
      <c r="H18" s="66"/>
      <c r="I18" s="70" t="s">
        <v>17</v>
      </c>
      <c r="J18" s="65" t="s">
        <v>18</v>
      </c>
      <c r="K18" s="65"/>
      <c r="L18" s="144"/>
      <c r="S18" s="8" t="s">
        <v>4</v>
      </c>
      <c r="T18" s="127" t="str">
        <f>B15</f>
        <v>Krajíček Aleš</v>
      </c>
      <c r="U18" s="127" t="s">
        <v>19</v>
      </c>
      <c r="V18" s="127" t="str">
        <f>B12</f>
        <v>Matula Martin</v>
      </c>
      <c r="W18" s="203">
        <v>0</v>
      </c>
      <c r="X18" s="211" t="s">
        <v>26</v>
      </c>
      <c r="Y18" s="204">
        <v>3</v>
      </c>
    </row>
    <row r="19" spans="19:25" ht="24" customHeight="1" thickBot="1">
      <c r="S19" s="8" t="s">
        <v>12</v>
      </c>
      <c r="T19" s="127" t="str">
        <f>B16</f>
        <v>Pinďák Pavel</v>
      </c>
      <c r="U19" s="127" t="s">
        <v>19</v>
      </c>
      <c r="V19" s="127" t="str">
        <f>B13</f>
        <v>Tomeček Josef</v>
      </c>
      <c r="W19" s="203" t="s">
        <v>58</v>
      </c>
      <c r="X19" s="211" t="s">
        <v>26</v>
      </c>
      <c r="Y19" s="204">
        <v>3</v>
      </c>
    </row>
    <row r="28" spans="7:8" ht="15" hidden="1">
      <c r="G28" s="50" t="s">
        <v>21</v>
      </c>
      <c r="H28" s="50">
        <v>7</v>
      </c>
    </row>
    <row r="29" spans="7:8" ht="15" hidden="1">
      <c r="G29" s="50" t="s">
        <v>23</v>
      </c>
      <c r="H29" s="50">
        <v>6</v>
      </c>
    </row>
    <row r="30" spans="7:8" ht="15" hidden="1">
      <c r="G30" s="50" t="s">
        <v>25</v>
      </c>
      <c r="H30" s="50">
        <v>5</v>
      </c>
    </row>
    <row r="31" spans="7:8" ht="15" hidden="1">
      <c r="G31" s="50" t="s">
        <v>27</v>
      </c>
      <c r="H31" s="50">
        <v>4</v>
      </c>
    </row>
    <row r="32" spans="7:8" ht="15" hidden="1">
      <c r="G32" s="50" t="s">
        <v>22</v>
      </c>
      <c r="H32" s="50">
        <v>2</v>
      </c>
    </row>
    <row r="33" spans="7:8" ht="15" hidden="1">
      <c r="G33" s="50" t="s">
        <v>24</v>
      </c>
      <c r="H33" s="50">
        <v>1</v>
      </c>
    </row>
    <row r="34" spans="7:8" ht="15" hidden="1">
      <c r="G34" s="50" t="s">
        <v>20</v>
      </c>
      <c r="H34" s="50">
        <v>0</v>
      </c>
    </row>
    <row r="35" spans="7:8" ht="15" hidden="1">
      <c r="G35" s="50" t="s">
        <v>28</v>
      </c>
      <c r="H35" s="50">
        <v>-3</v>
      </c>
    </row>
    <row r="36" spans="7:8" ht="15" hidden="1">
      <c r="G36" s="50" t="s">
        <v>29</v>
      </c>
      <c r="H36" s="50">
        <v>-3</v>
      </c>
    </row>
    <row r="37" spans="7:8" ht="15" hidden="1">
      <c r="G37" s="50" t="s">
        <v>26</v>
      </c>
      <c r="H37" s="50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6"/>
  <sheetViews>
    <sheetView zoomScalePageLayoutView="0" workbookViewId="0" topLeftCell="A25">
      <selection activeCell="J35" sqref="J35"/>
    </sheetView>
  </sheetViews>
  <sheetFormatPr defaultColWidth="9.140625" defaultRowHeight="15"/>
  <cols>
    <col min="1" max="1" width="11.57421875" style="224" customWidth="1"/>
    <col min="2" max="2" width="16.7109375" style="0" customWidth="1"/>
    <col min="3" max="3" width="20.7109375" style="0" customWidth="1"/>
    <col min="4" max="4" width="2.140625" style="281" customWidth="1"/>
    <col min="5" max="5" width="20.7109375" style="0" customWidth="1"/>
    <col min="6" max="6" width="16.7109375" style="0" customWidth="1"/>
  </cols>
  <sheetData>
    <row r="1" spans="2:6" ht="15" customHeight="1" thickTop="1">
      <c r="B1" s="225"/>
      <c r="C1" s="226"/>
      <c r="D1" s="227"/>
      <c r="E1" s="226"/>
      <c r="F1" s="228"/>
    </row>
    <row r="2" spans="2:6" ht="15" customHeight="1">
      <c r="B2" s="229"/>
      <c r="C2" s="230"/>
      <c r="D2" s="231"/>
      <c r="E2" s="230"/>
      <c r="F2" s="232"/>
    </row>
    <row r="3" spans="2:6" ht="15" customHeight="1">
      <c r="B3" s="229"/>
      <c r="C3" s="230"/>
      <c r="D3" s="231"/>
      <c r="E3" s="230"/>
      <c r="F3" s="232"/>
    </row>
    <row r="4" spans="2:6" ht="15" customHeight="1">
      <c r="B4" s="229"/>
      <c r="C4" s="230"/>
      <c r="D4" s="231"/>
      <c r="E4" s="230"/>
      <c r="F4" s="233"/>
    </row>
    <row r="5" spans="2:6" ht="15" customHeight="1">
      <c r="B5" s="229"/>
      <c r="C5" s="230"/>
      <c r="D5" s="231"/>
      <c r="E5" s="230"/>
      <c r="F5" s="233"/>
    </row>
    <row r="6" spans="2:6" ht="27.75" customHeight="1" thickBot="1">
      <c r="B6" s="234" t="s">
        <v>45</v>
      </c>
      <c r="C6" s="234" t="s">
        <v>46</v>
      </c>
      <c r="D6" s="235"/>
      <c r="E6" s="234" t="s">
        <v>47</v>
      </c>
      <c r="F6" s="234" t="s">
        <v>48</v>
      </c>
    </row>
    <row r="7" spans="2:6" ht="27.75" customHeight="1" thickTop="1">
      <c r="B7" s="236"/>
      <c r="C7" s="237" t="str">
        <f>'1.liga'!T10</f>
        <v>Saňák Adam</v>
      </c>
      <c r="D7" s="237" t="s">
        <v>19</v>
      </c>
      <c r="E7" s="237" t="str">
        <f>'1.liga'!V10</f>
        <v>Ruman Milan</v>
      </c>
      <c r="F7" s="238"/>
    </row>
    <row r="8" spans="2:6" ht="27.75" customHeight="1">
      <c r="B8" s="239"/>
      <c r="C8" s="237" t="str">
        <f>'1.liga'!T11</f>
        <v>Überall Roman</v>
      </c>
      <c r="D8" s="240" t="s">
        <v>19</v>
      </c>
      <c r="E8" s="237" t="str">
        <f>'1.liga'!V11</f>
        <v>Klimák Jan</v>
      </c>
      <c r="F8" s="241"/>
    </row>
    <row r="9" spans="2:6" ht="27.75" customHeight="1">
      <c r="B9" s="239"/>
      <c r="C9" s="237" t="str">
        <f>'1.liga'!T12</f>
        <v>Konečný Dan</v>
      </c>
      <c r="D9" s="240" t="s">
        <v>19</v>
      </c>
      <c r="E9" s="237" t="str">
        <f>'1.liga'!V12</f>
        <v>Saňák Adam</v>
      </c>
      <c r="F9" s="241"/>
    </row>
    <row r="10" spans="2:8" ht="27.75" customHeight="1">
      <c r="B10" s="239"/>
      <c r="C10" s="237" t="str">
        <f>'1.liga'!T13</f>
        <v>Ruman Milan</v>
      </c>
      <c r="D10" s="240" t="s">
        <v>19</v>
      </c>
      <c r="E10" s="237" t="str">
        <f>'1.liga'!V13</f>
        <v>Überall Roman</v>
      </c>
      <c r="F10" s="241"/>
      <c r="H10" s="242"/>
    </row>
    <row r="11" spans="1:11" ht="27.75" customHeight="1">
      <c r="A11" s="224" t="s">
        <v>49</v>
      </c>
      <c r="B11" s="239"/>
      <c r="C11" s="237" t="str">
        <f>'1.liga'!T14</f>
        <v>Klimák Jan</v>
      </c>
      <c r="D11" s="240" t="s">
        <v>19</v>
      </c>
      <c r="E11" s="237" t="str">
        <f>'1.liga'!V14</f>
        <v>Konečný Dan</v>
      </c>
      <c r="F11" s="241"/>
      <c r="K11" s="242"/>
    </row>
    <row r="12" spans="2:11" ht="27.75" customHeight="1">
      <c r="B12" s="282"/>
      <c r="C12" s="237" t="str">
        <f>'1.liga'!T15</f>
        <v>Saňák Adam</v>
      </c>
      <c r="D12" s="283"/>
      <c r="E12" s="237" t="str">
        <f>'1.liga'!V15</f>
        <v>Überall Roman</v>
      </c>
      <c r="F12" s="284"/>
      <c r="K12" s="242"/>
    </row>
    <row r="13" spans="2:11" ht="27.75" customHeight="1">
      <c r="B13" s="282"/>
      <c r="C13" s="237" t="str">
        <f>'1.liga'!T16</f>
        <v>Ruman Milan</v>
      </c>
      <c r="D13" s="283"/>
      <c r="E13" s="237" t="str">
        <f>'1.liga'!V16</f>
        <v>Klimák Jan</v>
      </c>
      <c r="F13" s="284"/>
      <c r="K13" s="242"/>
    </row>
    <row r="14" spans="2:11" ht="27.75" customHeight="1">
      <c r="B14" s="282"/>
      <c r="C14" s="237" t="str">
        <f>'1.liga'!T17</f>
        <v>Überall Roman</v>
      </c>
      <c r="D14" s="283"/>
      <c r="E14" s="237" t="str">
        <f>'1.liga'!V17</f>
        <v>Konečný Dan</v>
      </c>
      <c r="F14" s="284"/>
      <c r="K14" s="242"/>
    </row>
    <row r="15" spans="2:11" ht="27.75" customHeight="1">
      <c r="B15" s="282"/>
      <c r="C15" s="237" t="str">
        <f>'1.liga'!T18</f>
        <v>Klimák Jan</v>
      </c>
      <c r="D15" s="283"/>
      <c r="E15" s="237" t="str">
        <f>'1.liga'!V18</f>
        <v>Saňák Adam</v>
      </c>
      <c r="F15" s="284"/>
      <c r="K15" s="242"/>
    </row>
    <row r="16" spans="1:6" ht="27.75" customHeight="1" thickBot="1">
      <c r="A16" s="285"/>
      <c r="B16" s="292"/>
      <c r="C16" s="293" t="str">
        <f>'1.liga'!T19</f>
        <v>Konečný Dan</v>
      </c>
      <c r="D16" s="294" t="s">
        <v>19</v>
      </c>
      <c r="E16" s="293" t="str">
        <f>'1.liga'!V19</f>
        <v>Ruman Milan</v>
      </c>
      <c r="F16" s="295"/>
    </row>
    <row r="17" spans="2:6" ht="27.75" customHeight="1" thickTop="1">
      <c r="B17" s="244"/>
      <c r="C17" s="245" t="str">
        <f>'2. liga'!T10</f>
        <v>Műnster Jaromír</v>
      </c>
      <c r="D17" s="246" t="s">
        <v>19</v>
      </c>
      <c r="E17" s="247" t="str">
        <f>'2. liga'!V10</f>
        <v>Máša Luděk</v>
      </c>
      <c r="F17" s="244"/>
    </row>
    <row r="18" spans="2:6" ht="27.75" customHeight="1">
      <c r="B18" s="248"/>
      <c r="C18" s="245" t="str">
        <f>'2. liga'!T11</f>
        <v>Koudela Vladimír</v>
      </c>
      <c r="D18" s="250" t="s">
        <v>19</v>
      </c>
      <c r="E18" s="247" t="str">
        <f>'2. liga'!V11</f>
        <v>Štěpáník Michal</v>
      </c>
      <c r="F18" s="248"/>
    </row>
    <row r="19" spans="2:6" ht="27.75" customHeight="1">
      <c r="B19" s="248"/>
      <c r="C19" s="245" t="str">
        <f>'2. liga'!T12</f>
        <v>Štefaník Drahoslav</v>
      </c>
      <c r="D19" s="250" t="s">
        <v>19</v>
      </c>
      <c r="E19" s="247" t="str">
        <f>'2. liga'!V12</f>
        <v>Műnster Jaromír</v>
      </c>
      <c r="F19" s="248"/>
    </row>
    <row r="20" spans="2:6" ht="27.75" customHeight="1">
      <c r="B20" s="248"/>
      <c r="C20" s="245" t="str">
        <f>'2. liga'!T13</f>
        <v>Máša Luděk</v>
      </c>
      <c r="D20" s="250"/>
      <c r="E20" s="247" t="str">
        <f>'2. liga'!V13</f>
        <v>Koudela Vladimír</v>
      </c>
      <c r="F20" s="248"/>
    </row>
    <row r="21" spans="1:6" ht="27.75" customHeight="1">
      <c r="A21" s="224" t="s">
        <v>50</v>
      </c>
      <c r="B21" s="248"/>
      <c r="C21" s="245" t="str">
        <f>'2. liga'!T14</f>
        <v>Štěpáník Michal</v>
      </c>
      <c r="D21" s="250"/>
      <c r="E21" s="247" t="str">
        <f>'2. liga'!V14</f>
        <v>Štefaník Drahoslav</v>
      </c>
      <c r="F21" s="248"/>
    </row>
    <row r="22" spans="2:6" ht="27.75" customHeight="1">
      <c r="B22" s="248"/>
      <c r="C22" s="245" t="str">
        <f>'2. liga'!T15</f>
        <v>Műnster Jaromír</v>
      </c>
      <c r="D22" s="250"/>
      <c r="E22" s="247" t="str">
        <f>'2. liga'!V15</f>
        <v>Koudela Vladimír</v>
      </c>
      <c r="F22" s="248"/>
    </row>
    <row r="23" spans="2:6" ht="27.75" customHeight="1">
      <c r="B23" s="248"/>
      <c r="C23" s="245" t="str">
        <f>'2. liga'!T16</f>
        <v>Máša Luděk</v>
      </c>
      <c r="D23" s="250"/>
      <c r="E23" s="247" t="str">
        <f>'2. liga'!V16</f>
        <v>Štěpáník Michal</v>
      </c>
      <c r="F23" s="248"/>
    </row>
    <row r="24" spans="2:11" ht="27.75" customHeight="1">
      <c r="B24" s="248"/>
      <c r="C24" s="245" t="str">
        <f>'2. liga'!T17</f>
        <v>Koudela Vladimír</v>
      </c>
      <c r="D24" s="250" t="s">
        <v>19</v>
      </c>
      <c r="E24" s="247" t="str">
        <f>'2. liga'!V17</f>
        <v>Štefaník Drahoslav</v>
      </c>
      <c r="F24" s="248"/>
      <c r="K24" s="252"/>
    </row>
    <row r="25" spans="2:6" ht="27.75" customHeight="1">
      <c r="B25" s="248"/>
      <c r="C25" s="245" t="str">
        <f>'2. liga'!T18</f>
        <v>Štěpáník Michal</v>
      </c>
      <c r="D25" s="250" t="s">
        <v>19</v>
      </c>
      <c r="E25" s="247" t="str">
        <f>'2. liga'!V18</f>
        <v>Műnster Jaromír</v>
      </c>
      <c r="F25" s="248"/>
    </row>
    <row r="26" spans="1:6" ht="27.75" customHeight="1" thickBot="1">
      <c r="A26" s="285"/>
      <c r="B26" s="286"/>
      <c r="C26" s="290" t="str">
        <f>'2. liga'!T19</f>
        <v>Štefaník Drahoslav</v>
      </c>
      <c r="D26" s="288" t="s">
        <v>19</v>
      </c>
      <c r="E26" s="291" t="str">
        <f>'2. liga'!V19</f>
        <v>Máša Luděk</v>
      </c>
      <c r="F26" s="286"/>
    </row>
    <row r="27" spans="1:6" ht="27.75" customHeight="1" thickTop="1">
      <c r="A27" s="253"/>
      <c r="B27" s="244"/>
      <c r="C27" s="245" t="str">
        <f>'3.liga'!T10</f>
        <v>Matula Martin</v>
      </c>
      <c r="D27" s="246" t="s">
        <v>19</v>
      </c>
      <c r="E27" s="247" t="str">
        <f>'3.liga'!V10</f>
        <v>Tomeček Josef</v>
      </c>
      <c r="F27" s="244"/>
    </row>
    <row r="28" spans="1:6" ht="27.75" customHeight="1">
      <c r="A28" s="253"/>
      <c r="B28" s="254"/>
      <c r="C28" s="249" t="str">
        <f>'3.liga'!T11</f>
        <v>Hrnčiřík Pavel</v>
      </c>
      <c r="D28" s="250" t="s">
        <v>19</v>
      </c>
      <c r="E28" s="251" t="str">
        <f>'3.liga'!V11</f>
        <v>Krajíček Aleš</v>
      </c>
      <c r="F28" s="254"/>
    </row>
    <row r="29" spans="2:6" ht="27.75" customHeight="1">
      <c r="B29" s="255"/>
      <c r="C29" s="249" t="str">
        <f>'3.liga'!T12</f>
        <v>Pinďák Pavel</v>
      </c>
      <c r="D29" s="256" t="s">
        <v>19</v>
      </c>
      <c r="E29" s="251" t="str">
        <f>'3.liga'!V12</f>
        <v>Matula Martin</v>
      </c>
      <c r="F29" s="255"/>
    </row>
    <row r="30" spans="1:6" ht="27.75" customHeight="1">
      <c r="A30" s="253"/>
      <c r="B30" s="248"/>
      <c r="C30" s="249" t="str">
        <f>'3.liga'!T13</f>
        <v>Tomeček Josef</v>
      </c>
      <c r="D30" s="250" t="s">
        <v>19</v>
      </c>
      <c r="E30" s="251" t="str">
        <f>'3.liga'!V13</f>
        <v>Hrnčiřík Pavel</v>
      </c>
      <c r="F30" s="248"/>
    </row>
    <row r="31" spans="1:6" ht="27.75" customHeight="1">
      <c r="A31" s="253" t="s">
        <v>51</v>
      </c>
      <c r="B31" s="248"/>
      <c r="C31" s="249" t="str">
        <f>'3.liga'!T14</f>
        <v>Krajíček Aleš</v>
      </c>
      <c r="D31" s="250" t="s">
        <v>19</v>
      </c>
      <c r="E31" s="251" t="str">
        <f>'3.liga'!V14</f>
        <v>Pinďák Pavel</v>
      </c>
      <c r="F31" s="248"/>
    </row>
    <row r="32" spans="2:6" ht="27.75" customHeight="1">
      <c r="B32" s="244"/>
      <c r="C32" s="249" t="str">
        <f>'3.liga'!T15</f>
        <v>Matula Martin</v>
      </c>
      <c r="D32" s="250" t="s">
        <v>19</v>
      </c>
      <c r="E32" s="251" t="str">
        <f>'3.liga'!V15</f>
        <v>Hrnčiřík Pavel</v>
      </c>
      <c r="F32" s="244"/>
    </row>
    <row r="33" spans="2:6" ht="27.75" customHeight="1">
      <c r="B33" s="244"/>
      <c r="C33" s="249" t="str">
        <f>'3.liga'!T16</f>
        <v>Tomeček Josef</v>
      </c>
      <c r="D33" s="250" t="s">
        <v>19</v>
      </c>
      <c r="E33" s="251" t="str">
        <f>'3.liga'!V16</f>
        <v>Krajíček Aleš</v>
      </c>
      <c r="F33" s="244"/>
    </row>
    <row r="34" spans="2:6" ht="27.75" customHeight="1">
      <c r="B34" s="248"/>
      <c r="C34" s="249" t="str">
        <f>'3.liga'!T17</f>
        <v>Hrnčiřík Pavel</v>
      </c>
      <c r="D34" s="250" t="s">
        <v>19</v>
      </c>
      <c r="E34" s="251" t="str">
        <f>'3.liga'!V17</f>
        <v>Pinďák Pavel</v>
      </c>
      <c r="F34" s="248"/>
    </row>
    <row r="35" spans="2:6" ht="27.75" customHeight="1">
      <c r="B35" s="255"/>
      <c r="C35" s="249" t="str">
        <f>'3.liga'!T18</f>
        <v>Krajíček Aleš</v>
      </c>
      <c r="D35" s="256"/>
      <c r="E35" s="251" t="str">
        <f>'3.liga'!V18</f>
        <v>Matula Martin</v>
      </c>
      <c r="F35" s="255"/>
    </row>
    <row r="36" spans="1:6" ht="27.75" customHeight="1" thickBot="1">
      <c r="A36" s="285"/>
      <c r="B36" s="286"/>
      <c r="C36" s="287" t="str">
        <f>'3.liga'!T19</f>
        <v>Pinďák Pavel</v>
      </c>
      <c r="D36" s="288" t="s">
        <v>19</v>
      </c>
      <c r="E36" s="289" t="str">
        <f>'3.liga'!V19</f>
        <v>Tomeček Josef</v>
      </c>
      <c r="F36" s="286"/>
    </row>
    <row r="37" spans="1:6" s="242" customFormat="1" ht="19.5" customHeight="1" thickTop="1">
      <c r="A37" s="253"/>
      <c r="B37" s="230"/>
      <c r="C37" s="230"/>
      <c r="D37" s="231"/>
      <c r="E37" s="230"/>
      <c r="F37" s="230"/>
    </row>
    <row r="38" spans="1:6" s="242" customFormat="1" ht="19.5" customHeight="1">
      <c r="A38" s="253"/>
      <c r="B38" s="230"/>
      <c r="C38" s="230"/>
      <c r="D38" s="231"/>
      <c r="E38" s="230"/>
      <c r="F38" s="230"/>
    </row>
    <row r="39" spans="1:6" s="259" customFormat="1" ht="19.5" customHeight="1" thickBot="1">
      <c r="A39" s="243"/>
      <c r="B39" s="257"/>
      <c r="C39" s="257"/>
      <c r="D39" s="258"/>
      <c r="E39" s="257"/>
      <c r="F39" s="257"/>
    </row>
    <row r="40" spans="1:6" ht="19.5" customHeight="1" thickTop="1">
      <c r="A40" s="253"/>
      <c r="B40" s="230"/>
      <c r="C40" s="230"/>
      <c r="D40" s="231"/>
      <c r="E40" s="230"/>
      <c r="F40" s="230"/>
    </row>
    <row r="41" spans="1:6" ht="19.5" customHeight="1">
      <c r="A41" s="253"/>
      <c r="B41" s="230"/>
      <c r="C41" s="230"/>
      <c r="D41" s="231"/>
      <c r="E41" s="230"/>
      <c r="F41" s="230"/>
    </row>
    <row r="42" spans="1:6" ht="19.5" customHeight="1">
      <c r="A42" s="253"/>
      <c r="B42" s="230"/>
      <c r="C42" s="230"/>
      <c r="D42" s="231"/>
      <c r="E42" s="230"/>
      <c r="F42" s="230"/>
    </row>
    <row r="43" spans="2:6" ht="54.75" customHeight="1">
      <c r="B43" s="242"/>
      <c r="C43" s="242"/>
      <c r="D43" s="260"/>
      <c r="E43" s="242"/>
      <c r="F43" s="242"/>
    </row>
    <row r="44" spans="2:6" ht="23.25" customHeight="1" thickBot="1">
      <c r="B44" s="242"/>
      <c r="C44" s="242"/>
      <c r="D44" s="260"/>
      <c r="E44" s="242"/>
      <c r="F44" s="242"/>
    </row>
    <row r="45" spans="2:6" ht="14.25" customHeight="1" thickTop="1">
      <c r="B45" s="225"/>
      <c r="C45" s="226"/>
      <c r="D45" s="227"/>
      <c r="E45" s="226"/>
      <c r="F45" s="228"/>
    </row>
    <row r="46" spans="2:6" ht="14.25" customHeight="1">
      <c r="B46" s="229"/>
      <c r="C46" s="230"/>
      <c r="D46" s="231"/>
      <c r="E46" s="230"/>
      <c r="F46" s="232"/>
    </row>
    <row r="47" spans="2:6" ht="14.25" customHeight="1">
      <c r="B47" s="229"/>
      <c r="C47" s="230"/>
      <c r="D47" s="231"/>
      <c r="E47" s="230"/>
      <c r="F47" s="232"/>
    </row>
    <row r="48" spans="2:6" ht="14.25" customHeight="1">
      <c r="B48" s="229"/>
      <c r="C48" s="230"/>
      <c r="D48" s="231"/>
      <c r="E48" s="230"/>
      <c r="F48" s="233"/>
    </row>
    <row r="49" spans="2:6" ht="14.25" customHeight="1">
      <c r="B49" s="229"/>
      <c r="C49" s="230"/>
      <c r="D49" s="231"/>
      <c r="E49" s="230"/>
      <c r="F49" s="233"/>
    </row>
    <row r="50" spans="2:6" ht="14.25" customHeight="1" thickBot="1">
      <c r="B50" s="261"/>
      <c r="C50" s="257"/>
      <c r="D50" s="258"/>
      <c r="E50" s="257"/>
      <c r="F50" s="262"/>
    </row>
    <row r="51" spans="2:6" ht="25.5" customHeight="1" thickBot="1" thickTop="1">
      <c r="B51" s="263" t="s">
        <v>45</v>
      </c>
      <c r="C51" s="263" t="s">
        <v>46</v>
      </c>
      <c r="D51" s="264"/>
      <c r="E51" s="263" t="s">
        <v>47</v>
      </c>
      <c r="F51" s="263" t="s">
        <v>48</v>
      </c>
    </row>
    <row r="52" spans="2:6" ht="22.5" customHeight="1" thickTop="1">
      <c r="B52" s="265"/>
      <c r="C52" s="266"/>
      <c r="D52" s="267" t="s">
        <v>19</v>
      </c>
      <c r="E52" s="268"/>
      <c r="F52" s="265"/>
    </row>
    <row r="53" spans="2:6" ht="22.5" customHeight="1">
      <c r="B53" s="265"/>
      <c r="C53" s="266"/>
      <c r="D53" s="267"/>
      <c r="E53" s="268"/>
      <c r="F53" s="265"/>
    </row>
    <row r="54" spans="2:6" ht="22.5" customHeight="1">
      <c r="B54" s="265"/>
      <c r="C54" s="266"/>
      <c r="D54" s="267"/>
      <c r="E54" s="268"/>
      <c r="F54" s="265"/>
    </row>
    <row r="55" spans="2:6" ht="22.5" customHeight="1">
      <c r="B55" s="265"/>
      <c r="C55" s="266"/>
      <c r="D55" s="267"/>
      <c r="E55" s="268"/>
      <c r="F55" s="265"/>
    </row>
    <row r="56" spans="2:6" ht="22.5" customHeight="1">
      <c r="B56" s="269"/>
      <c r="C56" s="270"/>
      <c r="D56" s="271" t="s">
        <v>19</v>
      </c>
      <c r="E56" s="272"/>
      <c r="F56" s="269"/>
    </row>
    <row r="57" spans="2:6" ht="22.5" customHeight="1">
      <c r="B57" s="273"/>
      <c r="C57" s="274"/>
      <c r="D57" s="275" t="s">
        <v>19</v>
      </c>
      <c r="E57" s="276"/>
      <c r="F57" s="273"/>
    </row>
    <row r="58" spans="2:6" ht="22.5" customHeight="1">
      <c r="B58" s="273"/>
      <c r="C58" s="274"/>
      <c r="D58" s="275" t="s">
        <v>19</v>
      </c>
      <c r="E58" s="276"/>
      <c r="F58" s="273"/>
    </row>
    <row r="59" spans="2:6" ht="22.5" customHeight="1">
      <c r="B59" s="273"/>
      <c r="C59" s="274"/>
      <c r="D59" s="275" t="s">
        <v>19</v>
      </c>
      <c r="E59" s="276"/>
      <c r="F59" s="273"/>
    </row>
    <row r="60" spans="2:6" ht="22.5" customHeight="1">
      <c r="B60" s="273"/>
      <c r="C60" s="274"/>
      <c r="D60" s="275" t="s">
        <v>19</v>
      </c>
      <c r="E60" s="276"/>
      <c r="F60" s="273"/>
    </row>
    <row r="61" spans="2:6" ht="22.5" customHeight="1">
      <c r="B61" s="273"/>
      <c r="C61" s="274"/>
      <c r="D61" s="275" t="s">
        <v>19</v>
      </c>
      <c r="E61" s="276"/>
      <c r="F61" s="273"/>
    </row>
    <row r="62" spans="2:6" ht="22.5" customHeight="1">
      <c r="B62" s="273"/>
      <c r="C62" s="274"/>
      <c r="D62" s="275" t="s">
        <v>19</v>
      </c>
      <c r="E62" s="276"/>
      <c r="F62" s="273"/>
    </row>
    <row r="63" spans="2:6" ht="22.5" customHeight="1">
      <c r="B63" s="273"/>
      <c r="C63" s="274"/>
      <c r="D63" s="275" t="s">
        <v>19</v>
      </c>
      <c r="E63" s="276"/>
      <c r="F63" s="273"/>
    </row>
    <row r="64" spans="2:6" ht="22.5" customHeight="1">
      <c r="B64" s="273"/>
      <c r="C64" s="274"/>
      <c r="D64" s="275" t="s">
        <v>19</v>
      </c>
      <c r="E64" s="276"/>
      <c r="F64" s="273"/>
    </row>
    <row r="65" spans="2:6" ht="22.5" customHeight="1">
      <c r="B65" s="273"/>
      <c r="C65" s="274"/>
      <c r="D65" s="275" t="s">
        <v>19</v>
      </c>
      <c r="E65" s="276"/>
      <c r="F65" s="273"/>
    </row>
    <row r="66" spans="2:6" ht="22.5" customHeight="1">
      <c r="B66" s="273"/>
      <c r="C66" s="274"/>
      <c r="D66" s="275" t="s">
        <v>19</v>
      </c>
      <c r="E66" s="276"/>
      <c r="F66" s="273"/>
    </row>
    <row r="67" spans="2:6" ht="22.5" customHeight="1">
      <c r="B67" s="277"/>
      <c r="C67" s="278"/>
      <c r="D67" s="279" t="s">
        <v>19</v>
      </c>
      <c r="E67" s="280"/>
      <c r="F67" s="277"/>
    </row>
    <row r="68" spans="2:6" ht="22.5" customHeight="1">
      <c r="B68" s="277"/>
      <c r="C68" s="278"/>
      <c r="D68" s="279" t="s">
        <v>19</v>
      </c>
      <c r="E68" s="280"/>
      <c r="F68" s="277"/>
    </row>
    <row r="69" spans="2:6" ht="22.5" customHeight="1">
      <c r="B69" s="277"/>
      <c r="C69" s="278"/>
      <c r="D69" s="279" t="s">
        <v>19</v>
      </c>
      <c r="E69" s="280"/>
      <c r="F69" s="277"/>
    </row>
    <row r="70" spans="2:6" ht="22.5" customHeight="1">
      <c r="B70" s="277"/>
      <c r="C70" s="278"/>
      <c r="D70" s="279" t="s">
        <v>19</v>
      </c>
      <c r="E70" s="280"/>
      <c r="F70" s="277"/>
    </row>
    <row r="71" spans="2:6" ht="22.5" customHeight="1">
      <c r="B71" s="277"/>
      <c r="C71" s="278"/>
      <c r="D71" s="279" t="s">
        <v>19</v>
      </c>
      <c r="E71" s="280"/>
      <c r="F71" s="277"/>
    </row>
    <row r="72" spans="2:6" ht="22.5" customHeight="1">
      <c r="B72" s="277"/>
      <c r="C72" s="278"/>
      <c r="D72" s="279" t="s">
        <v>19</v>
      </c>
      <c r="E72" s="280"/>
      <c r="F72" s="277"/>
    </row>
    <row r="73" spans="2:6" ht="22.5" customHeight="1">
      <c r="B73" s="277"/>
      <c r="C73" s="278"/>
      <c r="D73" s="279" t="s">
        <v>19</v>
      </c>
      <c r="E73" s="280"/>
      <c r="F73" s="277"/>
    </row>
    <row r="74" spans="2:6" ht="22.5" customHeight="1">
      <c r="B74" s="277"/>
      <c r="C74" s="278"/>
      <c r="D74" s="279" t="s">
        <v>19</v>
      </c>
      <c r="E74" s="280"/>
      <c r="F74" s="277"/>
    </row>
    <row r="75" spans="2:6" ht="22.5" customHeight="1">
      <c r="B75" s="277"/>
      <c r="C75" s="278"/>
      <c r="D75" s="279" t="s">
        <v>19</v>
      </c>
      <c r="E75" s="280"/>
      <c r="F75" s="277"/>
    </row>
    <row r="76" spans="2:6" ht="22.5" customHeight="1">
      <c r="B76" s="277"/>
      <c r="C76" s="278"/>
      <c r="D76" s="279" t="s">
        <v>19</v>
      </c>
      <c r="E76" s="280"/>
      <c r="F76" s="277"/>
    </row>
    <row r="77" spans="2:6" ht="25.5" customHeight="1">
      <c r="B77" s="242"/>
      <c r="C77" s="242"/>
      <c r="D77" s="260"/>
      <c r="E77" s="242"/>
      <c r="F77" s="242"/>
    </row>
    <row r="78" spans="2:6" ht="25.5" customHeight="1">
      <c r="B78" s="242"/>
      <c r="C78" s="242"/>
      <c r="D78" s="260"/>
      <c r="E78" s="242"/>
      <c r="F78" s="242"/>
    </row>
    <row r="79" spans="2:6" ht="24" customHeight="1">
      <c r="B79" s="242"/>
      <c r="C79" s="242"/>
      <c r="D79" s="260"/>
      <c r="E79" s="242"/>
      <c r="F79" s="242"/>
    </row>
    <row r="80" spans="2:6" ht="24" customHeight="1">
      <c r="B80" s="242"/>
      <c r="C80" s="242"/>
      <c r="D80" s="260"/>
      <c r="E80" s="242"/>
      <c r="F80" s="242"/>
    </row>
    <row r="81" spans="2:6" ht="24" customHeight="1">
      <c r="B81" s="242"/>
      <c r="C81" s="242"/>
      <c r="D81" s="260"/>
      <c r="E81" s="242"/>
      <c r="F81" s="242"/>
    </row>
    <row r="82" spans="2:6" ht="24" customHeight="1">
      <c r="B82" s="242"/>
      <c r="C82" s="242"/>
      <c r="D82" s="260"/>
      <c r="E82" s="242"/>
      <c r="F82" s="242"/>
    </row>
    <row r="83" spans="2:6" ht="24" customHeight="1">
      <c r="B83" s="242"/>
      <c r="C83" s="242"/>
      <c r="D83" s="260"/>
      <c r="E83" s="242"/>
      <c r="F83" s="242"/>
    </row>
    <row r="84" spans="2:6" ht="24" customHeight="1">
      <c r="B84" s="242"/>
      <c r="C84" s="242"/>
      <c r="D84" s="260"/>
      <c r="E84" s="242"/>
      <c r="F84" s="242"/>
    </row>
    <row r="85" spans="2:6" ht="24" customHeight="1">
      <c r="B85" s="242"/>
      <c r="C85" s="242"/>
      <c r="D85" s="260"/>
      <c r="E85" s="242"/>
      <c r="F85" s="242"/>
    </row>
    <row r="86" spans="2:6" ht="24" customHeight="1">
      <c r="B86" s="242"/>
      <c r="C86" s="242"/>
      <c r="D86" s="260"/>
      <c r="E86" s="242"/>
      <c r="F86" s="242"/>
    </row>
    <row r="87" spans="2:6" ht="24" customHeight="1">
      <c r="B87" s="242"/>
      <c r="C87" s="242"/>
      <c r="D87" s="260"/>
      <c r="E87" s="242"/>
      <c r="F87" s="242"/>
    </row>
    <row r="88" spans="2:6" ht="24" customHeight="1">
      <c r="B88" s="242"/>
      <c r="C88" s="242"/>
      <c r="D88" s="260"/>
      <c r="E88" s="242"/>
      <c r="F88" s="242"/>
    </row>
    <row r="89" spans="2:6" ht="24" customHeight="1">
      <c r="B89" s="242"/>
      <c r="C89" s="242"/>
      <c r="D89" s="260"/>
      <c r="E89" s="242"/>
      <c r="F89" s="242"/>
    </row>
    <row r="90" spans="2:6" ht="24" customHeight="1">
      <c r="B90" s="242"/>
      <c r="C90" s="242"/>
      <c r="D90" s="260"/>
      <c r="E90" s="242"/>
      <c r="F90" s="242"/>
    </row>
    <row r="91" spans="2:6" ht="24" customHeight="1">
      <c r="B91" s="242"/>
      <c r="C91" s="242"/>
      <c r="D91" s="260"/>
      <c r="E91" s="242"/>
      <c r="F91" s="242"/>
    </row>
    <row r="92" spans="2:6" ht="24" customHeight="1">
      <c r="B92" s="242"/>
      <c r="C92" s="242"/>
      <c r="D92" s="260"/>
      <c r="E92" s="242"/>
      <c r="F92" s="242"/>
    </row>
    <row r="93" spans="2:6" ht="24" customHeight="1">
      <c r="B93" s="242"/>
      <c r="C93" s="242"/>
      <c r="D93" s="260"/>
      <c r="E93" s="242"/>
      <c r="F93" s="242"/>
    </row>
    <row r="94" spans="2:6" ht="24" customHeight="1">
      <c r="B94" s="242"/>
      <c r="C94" s="242"/>
      <c r="D94" s="260"/>
      <c r="E94" s="242"/>
      <c r="F94" s="242"/>
    </row>
    <row r="95" spans="2:6" ht="24" customHeight="1">
      <c r="B95" s="242"/>
      <c r="C95" s="242"/>
      <c r="D95" s="260"/>
      <c r="E95" s="242"/>
      <c r="F95" s="242"/>
    </row>
    <row r="96" spans="2:6" ht="24" customHeight="1">
      <c r="B96" s="242"/>
      <c r="C96" s="242"/>
      <c r="D96" s="260"/>
      <c r="E96" s="242"/>
      <c r="F96" s="242"/>
    </row>
    <row r="97" spans="2:6" ht="24" customHeight="1">
      <c r="B97" s="242"/>
      <c r="C97" s="242"/>
      <c r="D97" s="260"/>
      <c r="E97" s="242"/>
      <c r="F97" s="242"/>
    </row>
    <row r="98" spans="2:6" ht="24" customHeight="1">
      <c r="B98" s="242"/>
      <c r="C98" s="242"/>
      <c r="D98" s="260"/>
      <c r="E98" s="242"/>
      <c r="F98" s="242"/>
    </row>
    <row r="99" spans="2:6" ht="24" customHeight="1">
      <c r="B99" s="242"/>
      <c r="C99" s="242"/>
      <c r="D99" s="260"/>
      <c r="E99" s="242"/>
      <c r="F99" s="242"/>
    </row>
    <row r="100" spans="2:6" ht="24" customHeight="1">
      <c r="B100" s="242"/>
      <c r="C100" s="242"/>
      <c r="D100" s="260"/>
      <c r="E100" s="242"/>
      <c r="F100" s="242"/>
    </row>
    <row r="101" spans="2:6" ht="24" customHeight="1">
      <c r="B101" s="242"/>
      <c r="C101" s="242"/>
      <c r="D101" s="260"/>
      <c r="E101" s="242"/>
      <c r="F101" s="242"/>
    </row>
    <row r="102" spans="2:6" ht="24" customHeight="1">
      <c r="B102" s="242"/>
      <c r="C102" s="242"/>
      <c r="D102" s="260"/>
      <c r="E102" s="242"/>
      <c r="F102" s="242"/>
    </row>
    <row r="103" spans="2:6" ht="24" customHeight="1">
      <c r="B103" s="242"/>
      <c r="C103" s="242"/>
      <c r="D103" s="260"/>
      <c r="E103" s="242"/>
      <c r="F103" s="242"/>
    </row>
    <row r="104" spans="2:6" ht="24" customHeight="1">
      <c r="B104" s="242"/>
      <c r="C104" s="242"/>
      <c r="D104" s="260"/>
      <c r="E104" s="242"/>
      <c r="F104" s="242"/>
    </row>
    <row r="105" spans="2:6" ht="24" customHeight="1">
      <c r="B105" s="242"/>
      <c r="C105" s="242"/>
      <c r="D105" s="260"/>
      <c r="E105" s="242"/>
      <c r="F105" s="242"/>
    </row>
    <row r="106" spans="1:6" ht="24" customHeight="1">
      <c r="A106" s="224" t="s">
        <v>52</v>
      </c>
      <c r="B106" s="242" t="s">
        <v>53</v>
      </c>
      <c r="C106" s="242"/>
      <c r="D106" s="260"/>
      <c r="E106" s="242"/>
      <c r="F106" s="242"/>
    </row>
    <row r="107" spans="2:6" ht="24" customHeight="1">
      <c r="B107" s="242"/>
      <c r="C107" s="242"/>
      <c r="D107" s="260"/>
      <c r="E107" s="242"/>
      <c r="F107" s="242"/>
    </row>
    <row r="108" spans="1:6" ht="24" customHeight="1">
      <c r="A108" s="224" t="s">
        <v>54</v>
      </c>
      <c r="B108" s="242"/>
      <c r="C108" s="242"/>
      <c r="D108" s="260"/>
      <c r="E108" s="242"/>
      <c r="F108" s="242"/>
    </row>
    <row r="109" spans="2:6" ht="24" customHeight="1">
      <c r="B109" s="242"/>
      <c r="C109" s="242"/>
      <c r="D109" s="260"/>
      <c r="E109" s="242"/>
      <c r="F109" s="242"/>
    </row>
    <row r="110" spans="2:6" ht="24" customHeight="1">
      <c r="B110" s="242"/>
      <c r="C110" s="242"/>
      <c r="D110" s="260"/>
      <c r="E110" s="242"/>
      <c r="F110" s="242"/>
    </row>
    <row r="111" spans="2:6" ht="24" customHeight="1">
      <c r="B111" s="242"/>
      <c r="C111" s="242"/>
      <c r="D111" s="260"/>
      <c r="E111" s="242"/>
      <c r="F111" s="242"/>
    </row>
    <row r="112" spans="1:6" ht="24" customHeight="1">
      <c r="A112" s="224" t="s">
        <v>55</v>
      </c>
      <c r="B112" s="242"/>
      <c r="C112" s="242"/>
      <c r="D112" s="260"/>
      <c r="E112" s="242"/>
      <c r="F112" s="242"/>
    </row>
    <row r="113" spans="2:6" ht="24" customHeight="1">
      <c r="B113" s="242"/>
      <c r="C113" s="242"/>
      <c r="D113" s="260"/>
      <c r="E113" s="242"/>
      <c r="F113" s="242"/>
    </row>
    <row r="114" spans="2:6" ht="24" customHeight="1">
      <c r="B114" s="242"/>
      <c r="C114" s="242"/>
      <c r="D114" s="260"/>
      <c r="E114" s="242"/>
      <c r="F114" s="242"/>
    </row>
    <row r="115" spans="2:6" ht="15">
      <c r="B115" s="242"/>
      <c r="C115" s="242"/>
      <c r="D115" s="260"/>
      <c r="E115" s="242"/>
      <c r="F115" s="242"/>
    </row>
    <row r="116" spans="2:6" ht="15">
      <c r="B116" s="242"/>
      <c r="C116" s="242"/>
      <c r="D116" s="260"/>
      <c r="E116" s="242"/>
      <c r="F116" s="242"/>
    </row>
    <row r="117" spans="2:6" ht="15">
      <c r="B117" s="242"/>
      <c r="C117" s="242"/>
      <c r="D117" s="260"/>
      <c r="E117" s="242"/>
      <c r="F117" s="242"/>
    </row>
    <row r="118" spans="2:6" ht="15">
      <c r="B118" s="242"/>
      <c r="C118" s="242"/>
      <c r="D118" s="260"/>
      <c r="E118" s="242"/>
      <c r="F118" s="242"/>
    </row>
    <row r="119" spans="2:6" ht="21.75" customHeight="1">
      <c r="B119" s="242"/>
      <c r="C119" s="242"/>
      <c r="D119" s="260"/>
      <c r="E119" s="242"/>
      <c r="F119" s="242"/>
    </row>
    <row r="120" spans="2:6" ht="15">
      <c r="B120" s="242"/>
      <c r="C120" s="242"/>
      <c r="D120" s="260"/>
      <c r="E120" s="242"/>
      <c r="F120" s="242"/>
    </row>
    <row r="121" spans="2:6" ht="15">
      <c r="B121" s="242"/>
      <c r="C121" s="242"/>
      <c r="D121" s="260"/>
      <c r="E121" s="242"/>
      <c r="F121" s="242"/>
    </row>
    <row r="122" spans="2:6" ht="15">
      <c r="B122" s="242"/>
      <c r="C122" s="242"/>
      <c r="D122" s="260"/>
      <c r="E122" s="242"/>
      <c r="F122" s="242"/>
    </row>
    <row r="123" spans="2:6" ht="15">
      <c r="B123" s="242"/>
      <c r="C123" s="242"/>
      <c r="D123" s="260"/>
      <c r="E123" s="242"/>
      <c r="F123" s="242"/>
    </row>
    <row r="124" spans="2:6" ht="15">
      <c r="B124" s="242"/>
      <c r="C124" s="242"/>
      <c r="D124" s="260"/>
      <c r="E124" s="242"/>
      <c r="F124" s="242"/>
    </row>
    <row r="125" spans="2:6" ht="15">
      <c r="B125" s="242"/>
      <c r="C125" s="242"/>
      <c r="D125" s="260"/>
      <c r="E125" s="242"/>
      <c r="F125" s="242"/>
    </row>
    <row r="126" spans="2:6" ht="15">
      <c r="B126" s="242"/>
      <c r="C126" s="242"/>
      <c r="D126" s="260"/>
      <c r="E126" s="242"/>
      <c r="F126" s="242"/>
    </row>
    <row r="127" spans="2:6" ht="15">
      <c r="B127" s="242"/>
      <c r="C127" s="242"/>
      <c r="D127" s="260"/>
      <c r="E127" s="242"/>
      <c r="F127" s="242"/>
    </row>
    <row r="128" spans="2:6" ht="15">
      <c r="B128" s="242"/>
      <c r="C128" s="242"/>
      <c r="D128" s="260"/>
      <c r="E128" s="242"/>
      <c r="F128" s="242"/>
    </row>
    <row r="129" spans="2:6" ht="15">
      <c r="B129" s="242"/>
      <c r="C129" s="242"/>
      <c r="D129" s="260"/>
      <c r="E129" s="242"/>
      <c r="F129" s="242"/>
    </row>
    <row r="130" spans="2:6" ht="15">
      <c r="B130" s="242"/>
      <c r="C130" s="242"/>
      <c r="D130" s="260"/>
      <c r="E130" s="242"/>
      <c r="F130" s="242"/>
    </row>
    <row r="131" spans="2:6" ht="15">
      <c r="B131" s="242"/>
      <c r="C131" s="242"/>
      <c r="D131" s="260"/>
      <c r="E131" s="242"/>
      <c r="F131" s="242"/>
    </row>
    <row r="132" spans="2:6" ht="15">
      <c r="B132" s="242"/>
      <c r="C132" s="242"/>
      <c r="D132" s="260"/>
      <c r="E132" s="242"/>
      <c r="F132" s="242"/>
    </row>
    <row r="133" spans="2:6" ht="15">
      <c r="B133" s="242"/>
      <c r="C133" s="242"/>
      <c r="D133" s="260"/>
      <c r="E133" s="242"/>
      <c r="F133" s="242"/>
    </row>
    <row r="134" spans="2:6" ht="15">
      <c r="B134" s="242"/>
      <c r="C134" s="242"/>
      <c r="D134" s="260"/>
      <c r="E134" s="242"/>
      <c r="F134" s="242"/>
    </row>
    <row r="135" spans="2:6" ht="15">
      <c r="B135" s="242"/>
      <c r="C135" s="242"/>
      <c r="D135" s="260"/>
      <c r="E135" s="242"/>
      <c r="F135" s="242"/>
    </row>
    <row r="136" spans="2:6" ht="15">
      <c r="B136" s="242"/>
      <c r="C136" s="242"/>
      <c r="D136" s="260"/>
      <c r="E136" s="242"/>
      <c r="F136" s="242"/>
    </row>
    <row r="137" spans="2:6" ht="15">
      <c r="B137" s="242"/>
      <c r="C137" s="242"/>
      <c r="D137" s="260"/>
      <c r="E137" s="242"/>
      <c r="F137" s="242"/>
    </row>
    <row r="138" spans="2:6" ht="15">
      <c r="B138" s="242"/>
      <c r="C138" s="242"/>
      <c r="D138" s="260"/>
      <c r="E138" s="242"/>
      <c r="F138" s="242"/>
    </row>
    <row r="139" spans="2:6" ht="15">
      <c r="B139" s="242"/>
      <c r="C139" s="242"/>
      <c r="D139" s="260"/>
      <c r="E139" s="242"/>
      <c r="F139" s="242"/>
    </row>
    <row r="140" spans="2:6" ht="15">
      <c r="B140" s="242"/>
      <c r="C140" s="242"/>
      <c r="D140" s="260"/>
      <c r="E140" s="242"/>
      <c r="F140" s="242"/>
    </row>
    <row r="141" spans="2:6" ht="15">
      <c r="B141" s="242"/>
      <c r="C141" s="242"/>
      <c r="D141" s="260"/>
      <c r="E141" s="242"/>
      <c r="F141" s="242"/>
    </row>
    <row r="142" spans="2:6" ht="15">
      <c r="B142" s="242"/>
      <c r="C142" s="242"/>
      <c r="D142" s="260"/>
      <c r="E142" s="242"/>
      <c r="F142" s="242"/>
    </row>
    <row r="143" spans="2:6" ht="15">
      <c r="B143" s="242"/>
      <c r="C143" s="242"/>
      <c r="D143" s="260"/>
      <c r="E143" s="242"/>
      <c r="F143" s="242"/>
    </row>
    <row r="144" spans="2:6" ht="15">
      <c r="B144" s="242"/>
      <c r="C144" s="242"/>
      <c r="D144" s="260"/>
      <c r="E144" s="242"/>
      <c r="F144" s="242"/>
    </row>
    <row r="145" spans="2:6" ht="15">
      <c r="B145" s="242"/>
      <c r="C145" s="242"/>
      <c r="D145" s="260"/>
      <c r="E145" s="242"/>
      <c r="F145" s="242"/>
    </row>
    <row r="146" spans="2:6" ht="15">
      <c r="B146" s="242"/>
      <c r="C146" s="242"/>
      <c r="D146" s="260"/>
      <c r="E146" s="242"/>
      <c r="F146" s="242"/>
    </row>
    <row r="147" spans="2:6" ht="15">
      <c r="B147" s="242"/>
      <c r="C147" s="242"/>
      <c r="D147" s="260"/>
      <c r="E147" s="242"/>
      <c r="F147" s="242"/>
    </row>
    <row r="148" spans="2:6" ht="15">
      <c r="B148" s="242"/>
      <c r="C148" s="242"/>
      <c r="D148" s="260"/>
      <c r="E148" s="242"/>
      <c r="F148" s="242"/>
    </row>
    <row r="149" spans="2:6" ht="15">
      <c r="B149" s="242"/>
      <c r="C149" s="242"/>
      <c r="D149" s="260"/>
      <c r="E149" s="242"/>
      <c r="F149" s="242"/>
    </row>
    <row r="150" spans="2:6" ht="15">
      <c r="B150" s="242"/>
      <c r="C150" s="242"/>
      <c r="D150" s="260"/>
      <c r="E150" s="242"/>
      <c r="F150" s="242"/>
    </row>
    <row r="151" spans="2:6" ht="15">
      <c r="B151" s="242"/>
      <c r="C151" s="242"/>
      <c r="D151" s="260"/>
      <c r="E151" s="242"/>
      <c r="F151" s="242"/>
    </row>
    <row r="152" spans="2:6" ht="15">
      <c r="B152" s="242"/>
      <c r="C152" s="242"/>
      <c r="D152" s="260"/>
      <c r="E152" s="242"/>
      <c r="F152" s="242"/>
    </row>
    <row r="153" spans="2:6" ht="15">
      <c r="B153" s="242"/>
      <c r="C153" s="242"/>
      <c r="D153" s="260"/>
      <c r="E153" s="242"/>
      <c r="F153" s="242"/>
    </row>
    <row r="154" spans="2:6" ht="15">
      <c r="B154" s="242"/>
      <c r="C154" s="242"/>
      <c r="D154" s="260"/>
      <c r="E154" s="242"/>
      <c r="F154" s="242"/>
    </row>
    <row r="155" spans="2:6" ht="15">
      <c r="B155" s="242"/>
      <c r="C155" s="242"/>
      <c r="D155" s="260"/>
      <c r="E155" s="242"/>
      <c r="F155" s="242"/>
    </row>
    <row r="156" spans="2:6" ht="15">
      <c r="B156" s="242"/>
      <c r="C156" s="242"/>
      <c r="D156" s="260"/>
      <c r="E156" s="242"/>
      <c r="F156" s="242"/>
    </row>
    <row r="157" spans="2:6" ht="15">
      <c r="B157" s="242"/>
      <c r="C157" s="242"/>
      <c r="D157" s="260"/>
      <c r="E157" s="242"/>
      <c r="F157" s="242"/>
    </row>
    <row r="158" spans="2:6" ht="15">
      <c r="B158" s="242"/>
      <c r="C158" s="242"/>
      <c r="D158" s="260"/>
      <c r="E158" s="242"/>
      <c r="F158" s="242"/>
    </row>
    <row r="159" spans="2:6" ht="15">
      <c r="B159" s="242"/>
      <c r="C159" s="242"/>
      <c r="D159" s="260"/>
      <c r="E159" s="242"/>
      <c r="F159" s="242"/>
    </row>
    <row r="160" spans="2:6" ht="15">
      <c r="B160" s="242"/>
      <c r="C160" s="242"/>
      <c r="D160" s="260"/>
      <c r="E160" s="242"/>
      <c r="F160" s="242"/>
    </row>
    <row r="161" spans="2:6" ht="15">
      <c r="B161" s="242"/>
      <c r="C161" s="242"/>
      <c r="D161" s="260"/>
      <c r="E161" s="242"/>
      <c r="F161" s="242"/>
    </row>
    <row r="162" spans="2:6" ht="15">
      <c r="B162" s="242"/>
      <c r="C162" s="242"/>
      <c r="D162" s="260"/>
      <c r="E162" s="242"/>
      <c r="F162" s="242"/>
    </row>
    <row r="163" spans="2:6" ht="15">
      <c r="B163" s="242"/>
      <c r="C163" s="242"/>
      <c r="D163" s="260"/>
      <c r="E163" s="242"/>
      <c r="F163" s="242"/>
    </row>
    <row r="164" spans="2:6" ht="15">
      <c r="B164" s="242"/>
      <c r="C164" s="242"/>
      <c r="D164" s="260"/>
      <c r="E164" s="242"/>
      <c r="F164" s="242"/>
    </row>
    <row r="165" spans="2:6" ht="15">
      <c r="B165" s="242"/>
      <c r="C165" s="242"/>
      <c r="D165" s="260"/>
      <c r="E165" s="242"/>
      <c r="F165" s="242"/>
    </row>
    <row r="166" spans="2:6" ht="15">
      <c r="B166" s="242"/>
      <c r="C166" s="242"/>
      <c r="D166" s="260"/>
      <c r="E166" s="242"/>
      <c r="F166" s="242"/>
    </row>
    <row r="167" spans="2:6" ht="15">
      <c r="B167" s="242"/>
      <c r="C167" s="242"/>
      <c r="D167" s="260"/>
      <c r="E167" s="242"/>
      <c r="F167" s="242"/>
    </row>
    <row r="168" spans="2:6" ht="15">
      <c r="B168" s="242"/>
      <c r="C168" s="242"/>
      <c r="D168" s="260"/>
      <c r="E168" s="242"/>
      <c r="F168" s="242"/>
    </row>
    <row r="169" spans="2:6" ht="15">
      <c r="B169" s="242"/>
      <c r="C169" s="242"/>
      <c r="D169" s="260"/>
      <c r="E169" s="242"/>
      <c r="F169" s="242"/>
    </row>
    <row r="170" spans="2:6" ht="15">
      <c r="B170" s="242"/>
      <c r="C170" s="242"/>
      <c r="D170" s="260"/>
      <c r="E170" s="242"/>
      <c r="F170" s="242"/>
    </row>
    <row r="171" spans="2:6" ht="15">
      <c r="B171" s="242"/>
      <c r="C171" s="242"/>
      <c r="D171" s="260"/>
      <c r="E171" s="242"/>
      <c r="F171" s="242"/>
    </row>
    <row r="172" spans="2:6" ht="15">
      <c r="B172" s="242"/>
      <c r="C172" s="242"/>
      <c r="D172" s="260"/>
      <c r="E172" s="242"/>
      <c r="F172" s="242"/>
    </row>
    <row r="173" spans="2:6" ht="15">
      <c r="B173" s="242"/>
      <c r="C173" s="242"/>
      <c r="D173" s="260"/>
      <c r="E173" s="242"/>
      <c r="F173" s="242"/>
    </row>
    <row r="174" spans="2:6" ht="15">
      <c r="B174" s="242"/>
      <c r="C174" s="242"/>
      <c r="D174" s="260"/>
      <c r="E174" s="242"/>
      <c r="F174" s="242"/>
    </row>
    <row r="175" spans="2:6" ht="15">
      <c r="B175" s="242"/>
      <c r="C175" s="242"/>
      <c r="D175" s="260"/>
      <c r="E175" s="242"/>
      <c r="F175" s="242"/>
    </row>
    <row r="176" spans="2:6" ht="15">
      <c r="B176" s="242"/>
      <c r="C176" s="242"/>
      <c r="D176" s="260"/>
      <c r="E176" s="242"/>
      <c r="F176" s="242"/>
    </row>
    <row r="177" spans="2:6" ht="15">
      <c r="B177" s="242"/>
      <c r="C177" s="242"/>
      <c r="D177" s="260"/>
      <c r="E177" s="242"/>
      <c r="F177" s="242"/>
    </row>
    <row r="178" spans="2:6" ht="15">
      <c r="B178" s="242"/>
      <c r="C178" s="242"/>
      <c r="D178" s="260"/>
      <c r="E178" s="242"/>
      <c r="F178" s="242"/>
    </row>
    <row r="179" spans="2:6" ht="15">
      <c r="B179" s="242"/>
      <c r="C179" s="242"/>
      <c r="D179" s="260"/>
      <c r="E179" s="242"/>
      <c r="F179" s="242"/>
    </row>
    <row r="180" spans="2:6" ht="15">
      <c r="B180" s="242"/>
      <c r="C180" s="242"/>
      <c r="D180" s="260"/>
      <c r="E180" s="242"/>
      <c r="F180" s="242"/>
    </row>
    <row r="181" spans="2:6" ht="15">
      <c r="B181" s="242"/>
      <c r="C181" s="242"/>
      <c r="D181" s="260"/>
      <c r="E181" s="242"/>
      <c r="F181" s="242"/>
    </row>
    <row r="351" ht="15" hidden="1"/>
    <row r="354" ht="15">
      <c r="A354" s="224" t="s">
        <v>56</v>
      </c>
    </row>
    <row r="356" ht="15">
      <c r="J356" t="s">
        <v>57</v>
      </c>
    </row>
  </sheetData>
  <sheetProtection/>
  <printOptions/>
  <pageMargins left="0.7" right="0.7" top="0.787401575" bottom="0.787401575" header="0.3" footer="0.3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2016-12-03T12:26:35Z</cp:lastPrinted>
  <dcterms:created xsi:type="dcterms:W3CDTF">2010-08-24T10:15:51Z</dcterms:created>
  <dcterms:modified xsi:type="dcterms:W3CDTF">2017-01-02T18:48:04Z</dcterms:modified>
  <cp:category/>
  <cp:version/>
  <cp:contentType/>
  <cp:contentStatus/>
</cp:coreProperties>
</file>